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uch-s\Downloads\"/>
    </mc:Choice>
  </mc:AlternateContent>
  <xr:revisionPtr revIDLastSave="0" documentId="8_{F3541D4F-8F0C-4CFA-84DA-F802FDDB199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2025" sheetId="1" r:id="rId1"/>
    <sheet name="2026" sheetId="2" r:id="rId2"/>
    <sheet name="2027" sheetId="4" r:id="rId3"/>
  </sheets>
  <definedNames>
    <definedName name="_xlnm.Print_Area" localSheetId="0">'2025'!$A$1:$ET$64</definedName>
    <definedName name="_xlnm.Print_Area" localSheetId="1">'2026'!$A$1:$ET$64</definedName>
    <definedName name="_xlnm.Print_Area" localSheetId="2">'2027'!$A$1:$ET$64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V49" i="1" l="1"/>
  <c r="BE62" i="4"/>
  <c r="BE61" i="4"/>
  <c r="BE60" i="4"/>
  <c r="BE59" i="4"/>
  <c r="EI58" i="4"/>
  <c r="DV58" i="4"/>
  <c r="DE58" i="4"/>
  <c r="CL58" i="4"/>
  <c r="BU58" i="4"/>
  <c r="BE58" i="4"/>
  <c r="BE57" i="4"/>
  <c r="BE56" i="4"/>
  <c r="BE55" i="4"/>
  <c r="EI54" i="4"/>
  <c r="DV54" i="4"/>
  <c r="DE54" i="4"/>
  <c r="CL54" i="4"/>
  <c r="BU54" i="4"/>
  <c r="BE54" i="4"/>
  <c r="BE53" i="4"/>
  <c r="BE52" i="4"/>
  <c r="BE51" i="4"/>
  <c r="BE49" i="4" s="1"/>
  <c r="BE50" i="4"/>
  <c r="EI49" i="4"/>
  <c r="DV49" i="4"/>
  <c r="DE49" i="4"/>
  <c r="DE48" i="4" s="1"/>
  <c r="CL49" i="4"/>
  <c r="BU49" i="4"/>
  <c r="EI48" i="4"/>
  <c r="DV48" i="4"/>
  <c r="CL48" i="4"/>
  <c r="BU48" i="4"/>
  <c r="BE48" i="4" s="1"/>
  <c r="BE47" i="4"/>
  <c r="BE46" i="4"/>
  <c r="BE45" i="4"/>
  <c r="BE44" i="4" s="1"/>
  <c r="BE43" i="4" s="1"/>
  <c r="EI44" i="4"/>
  <c r="DV44" i="4"/>
  <c r="DE44" i="4"/>
  <c r="CL44" i="4"/>
  <c r="CL43" i="4" s="1"/>
  <c r="BU44" i="4"/>
  <c r="EI43" i="4"/>
  <c r="DV43" i="4"/>
  <c r="DE43" i="4"/>
  <c r="BU43" i="4"/>
  <c r="BE42" i="4"/>
  <c r="BE41" i="4"/>
  <c r="BE40" i="4" s="1"/>
  <c r="DE40" i="4"/>
  <c r="CL40" i="4"/>
  <c r="CL39" i="4" s="1"/>
  <c r="BE39" i="4" s="1"/>
  <c r="DE39" i="4"/>
  <c r="BE38" i="4"/>
  <c r="DV37" i="4"/>
  <c r="BU37" i="4"/>
  <c r="BE37" i="4"/>
  <c r="BE36" i="4"/>
  <c r="BE35" i="4"/>
  <c r="BE34" i="4"/>
  <c r="EI33" i="4"/>
  <c r="EI30" i="4" s="1"/>
  <c r="DV33" i="4"/>
  <c r="DE33" i="4"/>
  <c r="CL33" i="4"/>
  <c r="BU33" i="4"/>
  <c r="BU30" i="4" s="1"/>
  <c r="BE33" i="4"/>
  <c r="BE32" i="4"/>
  <c r="EI31" i="4"/>
  <c r="DV31" i="4"/>
  <c r="DV30" i="4" s="1"/>
  <c r="DE31" i="4"/>
  <c r="CL31" i="4"/>
  <c r="BU31" i="4"/>
  <c r="BE31" i="4"/>
  <c r="BE30" i="4" s="1"/>
  <c r="DE30" i="4"/>
  <c r="CL30" i="4"/>
  <c r="BE29" i="4"/>
  <c r="BE28" i="4"/>
  <c r="BE27" i="4"/>
  <c r="BE26" i="4"/>
  <c r="EI25" i="4"/>
  <c r="DV25" i="4"/>
  <c r="DV24" i="4" s="1"/>
  <c r="DE25" i="4"/>
  <c r="DE24" i="4" s="1"/>
  <c r="CL25" i="4"/>
  <c r="BU25" i="4"/>
  <c r="BE25" i="4"/>
  <c r="BE24" i="4" s="1"/>
  <c r="EI24" i="4"/>
  <c r="CL24" i="4"/>
  <c r="BU24" i="4"/>
  <c r="BE23" i="4"/>
  <c r="BE22" i="4"/>
  <c r="BE21" i="4"/>
  <c r="BE20" i="4"/>
  <c r="EI19" i="4"/>
  <c r="DV19" i="4"/>
  <c r="DV18" i="4" s="1"/>
  <c r="DE19" i="4"/>
  <c r="DE18" i="4" s="1"/>
  <c r="CL19" i="4"/>
  <c r="BU19" i="4"/>
  <c r="BE19" i="4"/>
  <c r="BE18" i="4" s="1"/>
  <c r="EI18" i="4"/>
  <c r="EI17" i="4" s="1"/>
  <c r="CL18" i="4"/>
  <c r="CL17" i="4" s="1"/>
  <c r="CL63" i="4" s="1"/>
  <c r="BU18" i="4"/>
  <c r="BU17" i="4" s="1"/>
  <c r="DE17" i="4"/>
  <c r="BE16" i="4"/>
  <c r="BE15" i="4"/>
  <c r="BE14" i="4"/>
  <c r="BE13" i="4"/>
  <c r="BE12" i="4"/>
  <c r="BE11" i="4"/>
  <c r="EI10" i="4"/>
  <c r="EI63" i="4" s="1"/>
  <c r="DV10" i="4"/>
  <c r="DE10" i="4"/>
  <c r="DE63" i="4" s="1"/>
  <c r="CL10" i="4"/>
  <c r="BU10" i="4"/>
  <c r="BU63" i="4" s="1"/>
  <c r="BE10" i="4"/>
  <c r="BE62" i="2"/>
  <c r="BE61" i="2"/>
  <c r="BE60" i="2"/>
  <c r="BE58" i="2" s="1"/>
  <c r="BE59" i="2"/>
  <c r="EI58" i="2"/>
  <c r="DV58" i="2"/>
  <c r="DE58" i="2"/>
  <c r="CL58" i="2"/>
  <c r="BU58" i="2"/>
  <c r="BE57" i="2"/>
  <c r="BE56" i="2"/>
  <c r="BE54" i="2" s="1"/>
  <c r="BE55" i="2"/>
  <c r="EI54" i="2"/>
  <c r="DV54" i="2"/>
  <c r="DE54" i="2"/>
  <c r="CL54" i="2"/>
  <c r="BU54" i="2"/>
  <c r="BE53" i="2"/>
  <c r="BE52" i="2"/>
  <c r="BE51" i="2"/>
  <c r="BE49" i="2" s="1"/>
  <c r="BE50" i="2"/>
  <c r="EI49" i="2"/>
  <c r="EI48" i="2" s="1"/>
  <c r="DV49" i="2"/>
  <c r="DE49" i="2"/>
  <c r="DE48" i="2" s="1"/>
  <c r="CL49" i="2"/>
  <c r="CL48" i="2" s="1"/>
  <c r="BU49" i="2"/>
  <c r="BU48" i="2" s="1"/>
  <c r="DV48" i="2"/>
  <c r="BE47" i="2"/>
  <c r="BE46" i="2"/>
  <c r="BE45" i="2"/>
  <c r="EI44" i="2"/>
  <c r="EI43" i="2" s="1"/>
  <c r="DV44" i="2"/>
  <c r="DE44" i="2"/>
  <c r="CL44" i="2"/>
  <c r="CL43" i="2" s="1"/>
  <c r="BU44" i="2"/>
  <c r="BU43" i="2" s="1"/>
  <c r="DV43" i="2"/>
  <c r="DE43" i="2"/>
  <c r="BE42" i="2"/>
  <c r="BE41" i="2"/>
  <c r="DE40" i="2"/>
  <c r="DE39" i="2" s="1"/>
  <c r="DE17" i="2" s="1"/>
  <c r="CL40" i="2"/>
  <c r="CL39" i="2" s="1"/>
  <c r="BE40" i="2"/>
  <c r="BE38" i="2"/>
  <c r="BE37" i="2" s="1"/>
  <c r="DV37" i="2"/>
  <c r="BU37" i="2"/>
  <c r="BE36" i="2"/>
  <c r="BE35" i="2"/>
  <c r="BE33" i="2" s="1"/>
  <c r="BE34" i="2"/>
  <c r="EI33" i="2"/>
  <c r="EI30" i="2" s="1"/>
  <c r="DV33" i="2"/>
  <c r="DE33" i="2"/>
  <c r="CL33" i="2"/>
  <c r="BU33" i="2"/>
  <c r="BU30" i="2" s="1"/>
  <c r="BE32" i="2"/>
  <c r="EI31" i="2"/>
  <c r="DV31" i="2"/>
  <c r="DE31" i="2"/>
  <c r="DE30" i="2" s="1"/>
  <c r="CL31" i="2"/>
  <c r="BU31" i="2"/>
  <c r="BE31" i="2"/>
  <c r="CL30" i="2"/>
  <c r="BE29" i="2"/>
  <c r="BE28" i="2"/>
  <c r="BE27" i="2"/>
  <c r="BE26" i="2"/>
  <c r="EI25" i="2"/>
  <c r="EI24" i="2" s="1"/>
  <c r="DV25" i="2"/>
  <c r="DV24" i="2" s="1"/>
  <c r="DE25" i="2"/>
  <c r="CL25" i="2"/>
  <c r="BU25" i="2"/>
  <c r="BU24" i="2" s="1"/>
  <c r="BE25" i="2"/>
  <c r="CL24" i="2"/>
  <c r="BE23" i="2"/>
  <c r="BE22" i="2"/>
  <c r="BE21" i="2"/>
  <c r="BE20" i="2"/>
  <c r="EI19" i="2"/>
  <c r="DV19" i="2"/>
  <c r="DV18" i="2" s="1"/>
  <c r="DE19" i="2"/>
  <c r="DE18" i="2" s="1"/>
  <c r="CL19" i="2"/>
  <c r="CL18" i="2" s="1"/>
  <c r="BU19" i="2"/>
  <c r="EI18" i="2"/>
  <c r="BU18" i="2"/>
  <c r="BE16" i="2"/>
  <c r="BE15" i="2"/>
  <c r="BE14" i="2"/>
  <c r="BE13" i="2"/>
  <c r="BE12" i="2"/>
  <c r="BE11" i="2"/>
  <c r="EI10" i="2"/>
  <c r="DV10" i="2"/>
  <c r="DE10" i="2"/>
  <c r="CL10" i="2"/>
  <c r="BU10" i="2"/>
  <c r="BE17" i="4" l="1"/>
  <c r="DV17" i="4"/>
  <c r="DV63" i="4" s="1"/>
  <c r="BE63" i="4"/>
  <c r="BE44" i="2"/>
  <c r="BE43" i="2" s="1"/>
  <c r="DV30" i="2"/>
  <c r="BE19" i="2"/>
  <c r="BE18" i="2" s="1"/>
  <c r="BE39" i="2"/>
  <c r="BE10" i="2"/>
  <c r="BE30" i="2"/>
  <c r="DE63" i="2"/>
  <c r="BE24" i="2"/>
  <c r="BE48" i="2"/>
  <c r="BU17" i="2"/>
  <c r="BU63" i="2" s="1"/>
  <c r="CL17" i="2"/>
  <c r="CL63" i="2" s="1"/>
  <c r="BE17" i="2"/>
  <c r="BE63" i="2" s="1"/>
  <c r="EI17" i="2"/>
  <c r="EI63" i="2" s="1"/>
  <c r="DV17" i="2"/>
  <c r="DV63" i="2" s="1"/>
  <c r="DE24" i="2"/>
  <c r="BE62" i="1"/>
  <c r="BE61" i="1"/>
  <c r="BE60" i="1"/>
  <c r="BE59" i="1"/>
  <c r="EI58" i="1"/>
  <c r="DV58" i="1"/>
  <c r="DE58" i="1"/>
  <c r="CL58" i="1"/>
  <c r="BU58" i="1"/>
  <c r="BE57" i="1"/>
  <c r="BE56" i="1"/>
  <c r="BE55" i="1"/>
  <c r="BE54" i="1" s="1"/>
  <c r="EI54" i="1"/>
  <c r="DV54" i="1"/>
  <c r="DE54" i="1"/>
  <c r="CL54" i="1"/>
  <c r="BU54" i="1"/>
  <c r="BE53" i="1"/>
  <c r="BE52" i="1"/>
  <c r="BE49" i="1" s="1"/>
  <c r="BE51" i="1"/>
  <c r="BE50" i="1"/>
  <c r="EI49" i="1"/>
  <c r="DV48" i="1"/>
  <c r="DE49" i="1"/>
  <c r="DE48" i="1" s="1"/>
  <c r="CL49" i="1"/>
  <c r="CL48" i="1" s="1"/>
  <c r="BU49" i="1"/>
  <c r="BU48" i="1" s="1"/>
  <c r="EI48" i="1"/>
  <c r="BE47" i="1"/>
  <c r="BE46" i="1"/>
  <c r="BE44" i="1" s="1"/>
  <c r="BE43" i="1" s="1"/>
  <c r="BE45" i="1"/>
  <c r="EI44" i="1"/>
  <c r="EI43" i="1" s="1"/>
  <c r="DV44" i="1"/>
  <c r="DV43" i="1" s="1"/>
  <c r="DE44" i="1"/>
  <c r="CL44" i="1"/>
  <c r="BU44" i="1"/>
  <c r="BU43" i="1" s="1"/>
  <c r="DE43" i="1"/>
  <c r="CL43" i="1"/>
  <c r="BE42" i="1"/>
  <c r="BE41" i="1"/>
  <c r="BE40" i="1" s="1"/>
  <c r="DE40" i="1"/>
  <c r="DE39" i="1" s="1"/>
  <c r="DE17" i="1" s="1"/>
  <c r="CL40" i="1"/>
  <c r="CL39" i="1" s="1"/>
  <c r="BE38" i="1"/>
  <c r="BE37" i="1" s="1"/>
  <c r="DV37" i="1"/>
  <c r="BU37" i="1"/>
  <c r="BE36" i="1"/>
  <c r="BE35" i="1"/>
  <c r="BE34" i="1"/>
  <c r="EI33" i="1"/>
  <c r="DV33" i="1"/>
  <c r="DE33" i="1"/>
  <c r="CL33" i="1"/>
  <c r="BU33" i="1"/>
  <c r="BE32" i="1"/>
  <c r="BE31" i="1" s="1"/>
  <c r="EI31" i="1"/>
  <c r="EI30" i="1" s="1"/>
  <c r="DV31" i="1"/>
  <c r="DE31" i="1"/>
  <c r="CL31" i="1"/>
  <c r="BU31" i="1"/>
  <c r="BU30" i="1" s="1"/>
  <c r="BE29" i="1"/>
  <c r="BE28" i="1"/>
  <c r="BE27" i="1"/>
  <c r="BE26" i="1"/>
  <c r="BE25" i="1" s="1"/>
  <c r="EI25" i="1"/>
  <c r="DV25" i="1"/>
  <c r="DV24" i="1" s="1"/>
  <c r="DE25" i="1"/>
  <c r="CL25" i="1"/>
  <c r="CL24" i="1" s="1"/>
  <c r="BU25" i="1"/>
  <c r="BU24" i="1" s="1"/>
  <c r="EI24" i="1"/>
  <c r="BE23" i="1"/>
  <c r="BE22" i="1"/>
  <c r="BE21" i="1"/>
  <c r="BE20" i="1"/>
  <c r="EI19" i="1"/>
  <c r="DV19" i="1"/>
  <c r="DV18" i="1" s="1"/>
  <c r="DE19" i="1"/>
  <c r="DE18" i="1" s="1"/>
  <c r="CL19" i="1"/>
  <c r="CL18" i="1" s="1"/>
  <c r="CL17" i="1" s="1"/>
  <c r="BU19" i="1"/>
  <c r="BU18" i="1" s="1"/>
  <c r="BU17" i="1" s="1"/>
  <c r="BU63" i="1" s="1"/>
  <c r="EI18" i="1"/>
  <c r="BE16" i="1"/>
  <c r="BE15" i="1"/>
  <c r="BE14" i="1"/>
  <c r="BE13" i="1"/>
  <c r="BE12" i="1"/>
  <c r="BE11" i="1"/>
  <c r="EI10" i="1"/>
  <c r="DV10" i="1"/>
  <c r="DE10" i="1"/>
  <c r="CL10" i="1"/>
  <c r="BU10" i="1"/>
  <c r="BE33" i="1" l="1"/>
  <c r="BE39" i="1"/>
  <c r="CL30" i="1"/>
  <c r="BE30" i="1"/>
  <c r="EI17" i="1"/>
  <c r="EI63" i="1" s="1"/>
  <c r="BE19" i="1"/>
  <c r="BE18" i="1" s="1"/>
  <c r="BE24" i="1"/>
  <c r="DE30" i="1"/>
  <c r="DE24" i="1" s="1"/>
  <c r="DV30" i="1"/>
  <c r="BE48" i="1"/>
  <c r="BE58" i="1"/>
  <c r="DE63" i="1"/>
  <c r="BE10" i="1"/>
  <c r="CL63" i="1"/>
  <c r="DV17" i="1"/>
  <c r="DV63" i="1" s="1"/>
  <c r="BE17" i="1" l="1"/>
  <c r="BE63" i="1" s="1"/>
</calcChain>
</file>

<file path=xl/sharedStrings.xml><?xml version="1.0" encoding="utf-8"?>
<sst xmlns="http://schemas.openxmlformats.org/spreadsheetml/2006/main" count="588" uniqueCount="153">
  <si>
    <t>III. Показатели по поступлениям и выплатам федерального государственного</t>
  </si>
  <si>
    <t xml:space="preserve">учреждения (подразделения) на </t>
  </si>
  <si>
    <t xml:space="preserve"> г.</t>
  </si>
  <si>
    <t>Наименование 
показателя</t>
  </si>
  <si>
    <t>Код строки</t>
  </si>
  <si>
    <t>Код по бюджетной классификации Российской Федерации</t>
  </si>
  <si>
    <t>Объем финансового обеспечения, руб. (с точностью до двух знаков после запятой - 0,00)</t>
  </si>
  <si>
    <t>всего</t>
  </si>
  <si>
    <t>в том числе:</t>
  </si>
  <si>
    <t xml:space="preserve">субсидия на финансовое обеспечение выполнения государствен-ного задания </t>
  </si>
  <si>
    <t>субсидии, предоставляемые 
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</si>
  <si>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</si>
  <si>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поступления от
 оказания услуг (выполнения работ)
на платной основе
и от иной приносящей
доход деятельности</t>
  </si>
  <si>
    <t>из них
гранты</t>
  </si>
  <si>
    <t>Поступления от доходов, всего:</t>
  </si>
  <si>
    <t>100</t>
  </si>
  <si>
    <t>Х</t>
  </si>
  <si>
    <t>в том числе:
доходы от собственности</t>
  </si>
  <si>
    <t>110</t>
  </si>
  <si>
    <t>120</t>
  </si>
  <si>
    <t>доходы от оказания услуг, работ</t>
  </si>
  <si>
    <t>130</t>
  </si>
  <si>
    <t>доходы от штрафов, пеней, иных сумм принудительного изъятия</t>
  </si>
  <si>
    <t>140</t>
  </si>
  <si>
    <t>безвозмездные поступления от национальных организаций, правительств иностранных государств, международных финансовых организаций</t>
  </si>
  <si>
    <t>150</t>
  </si>
  <si>
    <t>прочие доходы</t>
  </si>
  <si>
    <t>160</t>
  </si>
  <si>
    <t>180</t>
  </si>
  <si>
    <t>доходы от операций с активами</t>
  </si>
  <si>
    <t>400</t>
  </si>
  <si>
    <t>Выплаты по расходам, всего:</t>
  </si>
  <si>
    <t>200</t>
  </si>
  <si>
    <t>Расходы на выплаты персоналу в целях обеспечения выполнения функций</t>
  </si>
  <si>
    <t>210</t>
  </si>
  <si>
    <t>в том числе на:
выплаты персоналу, 
всего</t>
  </si>
  <si>
    <t>211</t>
  </si>
  <si>
    <t>из них:
заработная плата</t>
  </si>
  <si>
    <t>211.1</t>
  </si>
  <si>
    <t>111</t>
  </si>
  <si>
    <t>иные выплаты персоналу учреждений</t>
  </si>
  <si>
    <t>211.2</t>
  </si>
  <si>
    <t>112</t>
  </si>
  <si>
    <t>иные выплаты, за исключением фонда оплаты труда учреждений, лицам,привлекаемым согласно законодательству для выполнения отдельных полномочий</t>
  </si>
  <si>
    <t>211.3</t>
  </si>
  <si>
    <t>113</t>
  </si>
  <si>
    <t>начисления на выплаты по оплате труда</t>
  </si>
  <si>
    <t>211.4</t>
  </si>
  <si>
    <t>119</t>
  </si>
  <si>
    <t>социальное обеспечение и иные выплаты населению, всего</t>
  </si>
  <si>
    <t>220</t>
  </si>
  <si>
    <t>300</t>
  </si>
  <si>
    <t>в том числе:
социальные выплаты гражданам, кроме публичных нормативных социальных выплат</t>
  </si>
  <si>
    <t>221</t>
  </si>
  <si>
    <t>320</t>
  </si>
  <si>
    <t>пособия, компенсации и иные социальные выплаты гражданам, кроме публичных нормативных обязательств</t>
  </si>
  <si>
    <t>221.1</t>
  </si>
  <si>
    <t>321</t>
  </si>
  <si>
    <t>стипендии</t>
  </si>
  <si>
    <t>222</t>
  </si>
  <si>
    <t>340</t>
  </si>
  <si>
    <t>премии и гранты</t>
  </si>
  <si>
    <t>223</t>
  </si>
  <si>
    <t>350</t>
  </si>
  <si>
    <t>иные выплаты населению</t>
  </si>
  <si>
    <t>224</t>
  </si>
  <si>
    <t>360</t>
  </si>
  <si>
    <t>иные бюджетные ассигнования, всего</t>
  </si>
  <si>
    <t>230</t>
  </si>
  <si>
    <t>800</t>
  </si>
  <si>
    <t>в том числе:
исполнение судебных актов, всего</t>
  </si>
  <si>
    <t>231</t>
  </si>
  <si>
    <t>830</t>
  </si>
  <si>
    <t>из них:
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</si>
  <si>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231.1</t>
  </si>
  <si>
    <t>831</t>
  </si>
  <si>
    <t>уплату налогов, сборов и иных платежей, всего</t>
  </si>
  <si>
    <t>232</t>
  </si>
  <si>
    <t>850</t>
  </si>
  <si>
    <t>из них:
уплата налога на имущество организаций</t>
  </si>
  <si>
    <t>232.1</t>
  </si>
  <si>
    <t>851</t>
  </si>
  <si>
    <t>уплата прочих налогов, сборов</t>
  </si>
  <si>
    <t>232.2</t>
  </si>
  <si>
    <t>852</t>
  </si>
  <si>
    <t>уплата иных платежей</t>
  </si>
  <si>
    <t>232.3</t>
  </si>
  <si>
    <t>853</t>
  </si>
  <si>
    <t>Предоставление платежей, взносов, безвозмездных перечислений субъектам международного права</t>
  </si>
  <si>
    <t>233</t>
  </si>
  <si>
    <t>860</t>
  </si>
  <si>
    <t>взносы в международные организации</t>
  </si>
  <si>
    <t>233.1</t>
  </si>
  <si>
    <t>862</t>
  </si>
  <si>
    <t>капитальные вложения в объекты государственной (муниципальной) собственности</t>
  </si>
  <si>
    <t>240</t>
  </si>
  <si>
    <t>в том числе:
бюджетные инвестиции</t>
  </si>
  <si>
    <t>241</t>
  </si>
  <si>
    <t>410</t>
  </si>
  <si>
    <t>из них: бюджетные инвестиции в объекты капитального строительства государственной (муниципальной) собственности</t>
  </si>
  <si>
    <t>241.1</t>
  </si>
  <si>
    <t>414</t>
  </si>
  <si>
    <t>капитальные вложения на строительство объектов недвижимого имущества государственными (муниципальными) учреждениями</t>
  </si>
  <si>
    <t>241.2</t>
  </si>
  <si>
    <t>417</t>
  </si>
  <si>
    <t>прочие расходы (кроме расходов на закупку товаров, работ, услуг)</t>
  </si>
  <si>
    <t>250</t>
  </si>
  <si>
    <t>в том числе:
прочие расходы (кроме расходов на закупку товаров, работ, услуг)</t>
  </si>
  <si>
    <t>251</t>
  </si>
  <si>
    <t>прочие расходы на научно-исследовательские и опытно-конструкторские работы</t>
  </si>
  <si>
    <t>251.1</t>
  </si>
  <si>
    <t>прочие расходы в целях капитального ремонта государственного (муниципального) имущества</t>
  </si>
  <si>
    <t>251.2</t>
  </si>
  <si>
    <t>243</t>
  </si>
  <si>
    <t xml:space="preserve">прочие расходы (кроме расходов на закупку товаров, работ, услуг)
</t>
  </si>
  <si>
    <t>251.3</t>
  </si>
  <si>
    <t>244</t>
  </si>
  <si>
    <t>закупка товаров, работ 
и услуг для обеспечения государственных (муниципальных) нужд</t>
  </si>
  <si>
    <t>260</t>
  </si>
  <si>
    <t xml:space="preserve">в том числе:
расходы на закупку товаров, работ, услуг </t>
  </si>
  <si>
    <t>261</t>
  </si>
  <si>
    <t>научно-исследовательские и опытно-конструкторские работы</t>
  </si>
  <si>
    <t>261.1</t>
  </si>
  <si>
    <t>закупка товаров, 
работ, услуг в целях капитального ремонта государственного (муниципального) имущества</t>
  </si>
  <si>
    <t>261.2</t>
  </si>
  <si>
    <t>прочая закупка товаров, работ и услуг для обеспечения государственных (муниципальных) 
нужд</t>
  </si>
  <si>
    <t>261.3</t>
  </si>
  <si>
    <t>Закупка энергетических ресурсов</t>
  </si>
  <si>
    <t>247</t>
  </si>
  <si>
    <t>Поступление финансовых активов, всего:</t>
  </si>
  <si>
    <t>из них:
взаиморасчеты с филиалами</t>
  </si>
  <si>
    <t>310</t>
  </si>
  <si>
    <t>510</t>
  </si>
  <si>
    <t>прочие поступления</t>
  </si>
  <si>
    <t>Увеличение задолженности по заимствованиям</t>
  </si>
  <si>
    <t>330</t>
  </si>
  <si>
    <t>710</t>
  </si>
  <si>
    <t>Выбытие финансовых активов, всего</t>
  </si>
  <si>
    <t>610</t>
  </si>
  <si>
    <t>прочие выбытия</t>
  </si>
  <si>
    <t>420</t>
  </si>
  <si>
    <t>Уменьшение задолженности по заимствованиям</t>
  </si>
  <si>
    <t>430</t>
  </si>
  <si>
    <t>810</t>
  </si>
  <si>
    <t>Остаток средств на начало года</t>
  </si>
  <si>
    <t>500</t>
  </si>
  <si>
    <t>Остаток средств на конец года</t>
  </si>
  <si>
    <t>600</t>
  </si>
  <si>
    <t>25</t>
  </si>
  <si>
    <t>26</t>
  </si>
  <si>
    <t>27</t>
  </si>
  <si>
    <t>МУРМАНСКИЙ ФИЛИАЛ</t>
  </si>
  <si>
    <t>Мурманский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</si>
</sst>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.199999999999999"/>
      <name val="Times New Roman"/>
      <family val="1"/>
      <charset val="204"/>
    </font>
    <font>
      <sz val="10.199999999999999"/>
      <name val="Times New Roman"/>
      <family val="1"/>
      <charset val="204"/>
    </font>
    <font>
      <sz val="10.199999999999999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i/>
      <sz val="10.5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7" fillId="0" borderId="7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 indent="3"/>
    </xf>
    <xf numFmtId="49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 indent="1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/>
    <xf numFmtId="0" fontId="12" fillId="0" borderId="0" xfId="0" applyFont="1" applyAlignment="1">
      <alignment horizontal="center"/>
    </xf>
    <xf numFmtId="164" fontId="13" fillId="0" borderId="0" xfId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164" fontId="6" fillId="0" borderId="5" xfId="1" applyFont="1" applyFill="1" applyBorder="1" applyAlignment="1">
      <alignment horizontal="center" vertical="center"/>
    </xf>
    <xf numFmtId="164" fontId="6" fillId="0" borderId="6" xfId="1" applyFont="1" applyFill="1" applyBorder="1" applyAlignment="1">
      <alignment horizontal="center" vertical="center"/>
    </xf>
    <xf numFmtId="164" fontId="6" fillId="0" borderId="7" xfId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64" fontId="9" fillId="0" borderId="0" xfId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/>
    </xf>
    <xf numFmtId="2" fontId="7" fillId="0" borderId="5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 indent="3"/>
    </xf>
    <xf numFmtId="0" fontId="7" fillId="0" borderId="7" xfId="0" applyFont="1" applyBorder="1" applyAlignment="1">
      <alignment horizontal="left" vertical="center" wrapText="1" indent="3"/>
    </xf>
    <xf numFmtId="164" fontId="7" fillId="0" borderId="5" xfId="1" applyFont="1" applyFill="1" applyBorder="1" applyAlignment="1">
      <alignment horizontal="center" vertical="center"/>
    </xf>
    <xf numFmtId="164" fontId="7" fillId="0" borderId="6" xfId="1" applyFont="1" applyFill="1" applyBorder="1" applyAlignment="1">
      <alignment horizontal="center" vertical="center"/>
    </xf>
    <xf numFmtId="164" fontId="7" fillId="0" borderId="7" xfId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 indent="2"/>
    </xf>
    <xf numFmtId="0" fontId="7" fillId="0" borderId="7" xfId="0" applyFont="1" applyBorder="1" applyAlignment="1">
      <alignment horizontal="left" vertical="center" wrapText="1" indent="2"/>
    </xf>
    <xf numFmtId="0" fontId="7" fillId="0" borderId="6" xfId="0" applyFont="1" applyBorder="1" applyAlignment="1">
      <alignment horizontal="left" vertical="center" indent="2"/>
    </xf>
    <xf numFmtId="0" fontId="7" fillId="0" borderId="7" xfId="0" applyFont="1" applyBorder="1" applyAlignment="1">
      <alignment horizontal="left" vertical="center" indent="2"/>
    </xf>
    <xf numFmtId="164" fontId="8" fillId="0" borderId="5" xfId="1" applyFont="1" applyFill="1" applyBorder="1" applyAlignment="1">
      <alignment horizontal="center" vertical="center"/>
    </xf>
    <xf numFmtId="164" fontId="8" fillId="0" borderId="6" xfId="1" applyFont="1" applyFill="1" applyBorder="1" applyAlignment="1">
      <alignment horizontal="center" vertical="center"/>
    </xf>
    <xf numFmtId="164" fontId="8" fillId="0" borderId="7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left"/>
    </xf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XBO69"/>
  <sheetViews>
    <sheetView tabSelected="1" view="pageBreakPreview" topLeftCell="A4" zoomScale="84" zoomScaleNormal="84" zoomScaleSheetLayoutView="84" workbookViewId="0">
      <selection activeCell="DV24" sqref="DV24:EH24"/>
    </sheetView>
  </sheetViews>
  <sheetFormatPr defaultColWidth="0" defaultRowHeight="12.75" x14ac:dyDescent="0.2"/>
  <cols>
    <col min="1" max="54" width="0.85546875" style="20" customWidth="1"/>
    <col min="55" max="55" width="0.5703125" style="20" customWidth="1"/>
    <col min="56" max="56" width="0.85546875" style="20" hidden="1" customWidth="1"/>
    <col min="57" max="71" width="0.85546875" style="20" customWidth="1"/>
    <col min="72" max="72" width="4.7109375" style="20" customWidth="1"/>
    <col min="73" max="88" width="0.85546875" style="20" customWidth="1"/>
    <col min="89" max="89" width="4.5703125" style="20" customWidth="1"/>
    <col min="90" max="107" width="0.85546875" style="20" customWidth="1"/>
    <col min="108" max="108" width="4.7109375" style="20" customWidth="1"/>
    <col min="109" max="124" width="0.85546875" style="20" customWidth="1"/>
    <col min="125" max="125" width="2.42578125" style="20" customWidth="1"/>
    <col min="126" max="137" width="0.85546875" style="20" customWidth="1"/>
    <col min="138" max="138" width="7.28515625" style="20" customWidth="1"/>
    <col min="139" max="145" width="0.85546875" style="20" customWidth="1"/>
    <col min="146" max="146" width="9.140625" style="20" customWidth="1"/>
    <col min="147" max="162" width="0.85546875" style="20" customWidth="1"/>
    <col min="163" max="163" width="0.28515625" style="20" customWidth="1"/>
    <col min="164" max="180" width="0" style="20" hidden="1" customWidth="1"/>
    <col min="181" max="256" width="0.85546875" style="20" hidden="1"/>
    <col min="257" max="310" width="0.85546875" style="20" customWidth="1"/>
    <col min="311" max="311" width="0.5703125" style="20" customWidth="1"/>
    <col min="312" max="312" width="0.85546875" style="20" hidden="1" customWidth="1"/>
    <col min="313" max="327" width="0.85546875" style="20" customWidth="1"/>
    <col min="328" max="328" width="4.7109375" style="20" customWidth="1"/>
    <col min="329" max="344" width="0.85546875" style="20" customWidth="1"/>
    <col min="345" max="345" width="4.5703125" style="20" customWidth="1"/>
    <col min="346" max="363" width="0.85546875" style="20" customWidth="1"/>
    <col min="364" max="364" width="4.7109375" style="20" customWidth="1"/>
    <col min="365" max="393" width="0.85546875" style="20" customWidth="1"/>
    <col min="394" max="394" width="4.5703125" style="20" customWidth="1"/>
    <col min="395" max="401" width="0.85546875" style="20" customWidth="1"/>
    <col min="402" max="402" width="4.28515625" style="20" customWidth="1"/>
    <col min="403" max="418" width="0.85546875" style="20" customWidth="1"/>
    <col min="419" max="419" width="0.28515625" style="20" customWidth="1"/>
    <col min="420" max="436" width="0.85546875" style="20" hidden="1" customWidth="1"/>
    <col min="437" max="512" width="0.85546875" style="20" hidden="1"/>
    <col min="513" max="566" width="0.85546875" style="20" customWidth="1"/>
    <col min="567" max="567" width="0.5703125" style="20" customWidth="1"/>
    <col min="568" max="568" width="0.85546875" style="20" hidden="1" customWidth="1"/>
    <col min="569" max="583" width="0.85546875" style="20" customWidth="1"/>
    <col min="584" max="584" width="4.7109375" style="20" customWidth="1"/>
    <col min="585" max="600" width="0.85546875" style="20" customWidth="1"/>
    <col min="601" max="601" width="4.5703125" style="20" customWidth="1"/>
    <col min="602" max="619" width="0.85546875" style="20" customWidth="1"/>
    <col min="620" max="620" width="4.7109375" style="20" customWidth="1"/>
    <col min="621" max="649" width="0.85546875" style="20" customWidth="1"/>
    <col min="650" max="650" width="4.5703125" style="20" customWidth="1"/>
    <col min="651" max="657" width="0.85546875" style="20" customWidth="1"/>
    <col min="658" max="658" width="4.28515625" style="20" customWidth="1"/>
    <col min="659" max="674" width="0.85546875" style="20" customWidth="1"/>
    <col min="675" max="675" width="0.28515625" style="20" customWidth="1"/>
    <col min="676" max="692" width="0.85546875" style="20" hidden="1" customWidth="1"/>
    <col min="693" max="768" width="0.85546875" style="20" hidden="1"/>
    <col min="769" max="822" width="0.85546875" style="20" customWidth="1"/>
    <col min="823" max="823" width="0.5703125" style="20" customWidth="1"/>
    <col min="824" max="824" width="0.85546875" style="20" hidden="1" customWidth="1"/>
    <col min="825" max="839" width="0.85546875" style="20" customWidth="1"/>
    <col min="840" max="840" width="4.7109375" style="20" customWidth="1"/>
    <col min="841" max="856" width="0.85546875" style="20" customWidth="1"/>
    <col min="857" max="857" width="4.5703125" style="20" customWidth="1"/>
    <col min="858" max="875" width="0.85546875" style="20" customWidth="1"/>
    <col min="876" max="876" width="4.7109375" style="20" customWidth="1"/>
    <col min="877" max="905" width="0.85546875" style="20" customWidth="1"/>
    <col min="906" max="906" width="4.5703125" style="20" customWidth="1"/>
    <col min="907" max="913" width="0.85546875" style="20" customWidth="1"/>
    <col min="914" max="914" width="4.28515625" style="20" customWidth="1"/>
    <col min="915" max="930" width="0.85546875" style="20" customWidth="1"/>
    <col min="931" max="931" width="0.28515625" style="20" customWidth="1"/>
    <col min="932" max="948" width="0.85546875" style="20" hidden="1" customWidth="1"/>
    <col min="949" max="1024" width="0.85546875" style="20" hidden="1"/>
    <col min="1025" max="1078" width="0.85546875" style="20" customWidth="1"/>
    <col min="1079" max="1079" width="0.5703125" style="20" customWidth="1"/>
    <col min="1080" max="1080" width="0.85546875" style="20" hidden="1" customWidth="1"/>
    <col min="1081" max="1095" width="0.85546875" style="20" customWidth="1"/>
    <col min="1096" max="1096" width="4.7109375" style="20" customWidth="1"/>
    <col min="1097" max="1112" width="0.85546875" style="20" customWidth="1"/>
    <col min="1113" max="1113" width="4.5703125" style="20" customWidth="1"/>
    <col min="1114" max="1131" width="0.85546875" style="20" customWidth="1"/>
    <col min="1132" max="1132" width="4.7109375" style="20" customWidth="1"/>
    <col min="1133" max="1161" width="0.85546875" style="20" customWidth="1"/>
    <col min="1162" max="1162" width="4.5703125" style="20" customWidth="1"/>
    <col min="1163" max="1169" width="0.85546875" style="20" customWidth="1"/>
    <col min="1170" max="1170" width="4.28515625" style="20" customWidth="1"/>
    <col min="1171" max="1186" width="0.85546875" style="20" customWidth="1"/>
    <col min="1187" max="1187" width="0.28515625" style="20" customWidth="1"/>
    <col min="1188" max="1204" width="0.85546875" style="20" hidden="1" customWidth="1"/>
    <col min="1205" max="1280" width="0.85546875" style="20" hidden="1"/>
    <col min="1281" max="1334" width="0.85546875" style="20" customWidth="1"/>
    <col min="1335" max="1335" width="0.5703125" style="20" customWidth="1"/>
    <col min="1336" max="1336" width="0.85546875" style="20" hidden="1" customWidth="1"/>
    <col min="1337" max="1351" width="0.85546875" style="20" customWidth="1"/>
    <col min="1352" max="1352" width="4.7109375" style="20" customWidth="1"/>
    <col min="1353" max="1368" width="0.85546875" style="20" customWidth="1"/>
    <col min="1369" max="1369" width="4.5703125" style="20" customWidth="1"/>
    <col min="1370" max="1387" width="0.85546875" style="20" customWidth="1"/>
    <col min="1388" max="1388" width="4.7109375" style="20" customWidth="1"/>
    <col min="1389" max="1417" width="0.85546875" style="20" customWidth="1"/>
    <col min="1418" max="1418" width="4.5703125" style="20" customWidth="1"/>
    <col min="1419" max="1425" width="0.85546875" style="20" customWidth="1"/>
    <col min="1426" max="1426" width="4.28515625" style="20" customWidth="1"/>
    <col min="1427" max="1442" width="0.85546875" style="20" customWidth="1"/>
    <col min="1443" max="1443" width="0.28515625" style="20" customWidth="1"/>
    <col min="1444" max="1460" width="0.85546875" style="20" hidden="1" customWidth="1"/>
    <col min="1461" max="1536" width="0.85546875" style="20" hidden="1"/>
    <col min="1537" max="1590" width="0.85546875" style="20" customWidth="1"/>
    <col min="1591" max="1591" width="0.5703125" style="20" customWidth="1"/>
    <col min="1592" max="1592" width="0.85546875" style="20" hidden="1" customWidth="1"/>
    <col min="1593" max="1607" width="0.85546875" style="20" customWidth="1"/>
    <col min="1608" max="1608" width="4.7109375" style="20" customWidth="1"/>
    <col min="1609" max="1624" width="0.85546875" style="20" customWidth="1"/>
    <col min="1625" max="1625" width="4.5703125" style="20" customWidth="1"/>
    <col min="1626" max="1643" width="0.85546875" style="20" customWidth="1"/>
    <col min="1644" max="1644" width="4.7109375" style="20" customWidth="1"/>
    <col min="1645" max="1673" width="0.85546875" style="20" customWidth="1"/>
    <col min="1674" max="1674" width="4.5703125" style="20" customWidth="1"/>
    <col min="1675" max="1681" width="0.85546875" style="20" customWidth="1"/>
    <col min="1682" max="1682" width="4.28515625" style="20" customWidth="1"/>
    <col min="1683" max="1698" width="0.85546875" style="20" customWidth="1"/>
    <col min="1699" max="1699" width="0.28515625" style="20" customWidth="1"/>
    <col min="1700" max="1716" width="0.85546875" style="20" hidden="1" customWidth="1"/>
    <col min="1717" max="1792" width="0.85546875" style="20" hidden="1"/>
    <col min="1793" max="1846" width="0.85546875" style="20" customWidth="1"/>
    <col min="1847" max="1847" width="0.5703125" style="20" customWidth="1"/>
    <col min="1848" max="1848" width="0.85546875" style="20" hidden="1" customWidth="1"/>
    <col min="1849" max="1863" width="0.85546875" style="20" customWidth="1"/>
    <col min="1864" max="1864" width="4.7109375" style="20" customWidth="1"/>
    <col min="1865" max="1880" width="0.85546875" style="20" customWidth="1"/>
    <col min="1881" max="1881" width="4.5703125" style="20" customWidth="1"/>
    <col min="1882" max="1899" width="0.85546875" style="20" customWidth="1"/>
    <col min="1900" max="1900" width="4.7109375" style="20" customWidth="1"/>
    <col min="1901" max="1929" width="0.85546875" style="20" customWidth="1"/>
    <col min="1930" max="1930" width="4.5703125" style="20" customWidth="1"/>
    <col min="1931" max="1937" width="0.85546875" style="20" customWidth="1"/>
    <col min="1938" max="1938" width="4.28515625" style="20" customWidth="1"/>
    <col min="1939" max="1954" width="0.85546875" style="20" customWidth="1"/>
    <col min="1955" max="1955" width="0.28515625" style="20" customWidth="1"/>
    <col min="1956" max="1972" width="0.85546875" style="20" hidden="1" customWidth="1"/>
    <col min="1973" max="2048" width="0.85546875" style="20" hidden="1"/>
    <col min="2049" max="2102" width="0.85546875" style="20" customWidth="1"/>
    <col min="2103" max="2103" width="0.5703125" style="20" customWidth="1"/>
    <col min="2104" max="2104" width="0.85546875" style="20" hidden="1" customWidth="1"/>
    <col min="2105" max="2119" width="0.85546875" style="20" customWidth="1"/>
    <col min="2120" max="2120" width="4.7109375" style="20" customWidth="1"/>
    <col min="2121" max="2136" width="0.85546875" style="20" customWidth="1"/>
    <col min="2137" max="2137" width="4.5703125" style="20" customWidth="1"/>
    <col min="2138" max="2155" width="0.85546875" style="20" customWidth="1"/>
    <col min="2156" max="2156" width="4.7109375" style="20" customWidth="1"/>
    <col min="2157" max="2185" width="0.85546875" style="20" customWidth="1"/>
    <col min="2186" max="2186" width="4.5703125" style="20" customWidth="1"/>
    <col min="2187" max="2193" width="0.85546875" style="20" customWidth="1"/>
    <col min="2194" max="2194" width="4.28515625" style="20" customWidth="1"/>
    <col min="2195" max="2210" width="0.85546875" style="20" customWidth="1"/>
    <col min="2211" max="2211" width="0.28515625" style="20" customWidth="1"/>
    <col min="2212" max="2228" width="0.85546875" style="20" hidden="1" customWidth="1"/>
    <col min="2229" max="2304" width="0.85546875" style="20" hidden="1"/>
    <col min="2305" max="2358" width="0.85546875" style="20" customWidth="1"/>
    <col min="2359" max="2359" width="0.5703125" style="20" customWidth="1"/>
    <col min="2360" max="2360" width="0.85546875" style="20" hidden="1" customWidth="1"/>
    <col min="2361" max="2375" width="0.85546875" style="20" customWidth="1"/>
    <col min="2376" max="2376" width="4.7109375" style="20" customWidth="1"/>
    <col min="2377" max="2392" width="0.85546875" style="20" customWidth="1"/>
    <col min="2393" max="2393" width="4.5703125" style="20" customWidth="1"/>
    <col min="2394" max="2411" width="0.85546875" style="20" customWidth="1"/>
    <col min="2412" max="2412" width="4.7109375" style="20" customWidth="1"/>
    <col min="2413" max="2441" width="0.85546875" style="20" customWidth="1"/>
    <col min="2442" max="2442" width="4.5703125" style="20" customWidth="1"/>
    <col min="2443" max="2449" width="0.85546875" style="20" customWidth="1"/>
    <col min="2450" max="2450" width="4.28515625" style="20" customWidth="1"/>
    <col min="2451" max="2466" width="0.85546875" style="20" customWidth="1"/>
    <col min="2467" max="2467" width="0.28515625" style="20" customWidth="1"/>
    <col min="2468" max="2484" width="0.85546875" style="20" hidden="1" customWidth="1"/>
    <col min="2485" max="2560" width="0.85546875" style="20" hidden="1"/>
    <col min="2561" max="2614" width="0.85546875" style="20" customWidth="1"/>
    <col min="2615" max="2615" width="0.5703125" style="20" customWidth="1"/>
    <col min="2616" max="2616" width="0.85546875" style="20" hidden="1" customWidth="1"/>
    <col min="2617" max="2631" width="0.85546875" style="20" customWidth="1"/>
    <col min="2632" max="2632" width="4.7109375" style="20" customWidth="1"/>
    <col min="2633" max="2648" width="0.85546875" style="20" customWidth="1"/>
    <col min="2649" max="2649" width="4.5703125" style="20" customWidth="1"/>
    <col min="2650" max="2667" width="0.85546875" style="20" customWidth="1"/>
    <col min="2668" max="2668" width="4.7109375" style="20" customWidth="1"/>
    <col min="2669" max="2697" width="0.85546875" style="20" customWidth="1"/>
    <col min="2698" max="2698" width="4.5703125" style="20" customWidth="1"/>
    <col min="2699" max="2705" width="0.85546875" style="20" customWidth="1"/>
    <col min="2706" max="2706" width="4.28515625" style="20" customWidth="1"/>
    <col min="2707" max="2722" width="0.85546875" style="20" customWidth="1"/>
    <col min="2723" max="2723" width="0.28515625" style="20" customWidth="1"/>
    <col min="2724" max="2740" width="0.85546875" style="20" hidden="1" customWidth="1"/>
    <col min="2741" max="2816" width="0.85546875" style="20" hidden="1"/>
    <col min="2817" max="2870" width="0.85546875" style="20" customWidth="1"/>
    <col min="2871" max="2871" width="0.5703125" style="20" customWidth="1"/>
    <col min="2872" max="2872" width="0.85546875" style="20" hidden="1" customWidth="1"/>
    <col min="2873" max="2887" width="0.85546875" style="20" customWidth="1"/>
    <col min="2888" max="2888" width="4.7109375" style="20" customWidth="1"/>
    <col min="2889" max="2904" width="0.85546875" style="20" customWidth="1"/>
    <col min="2905" max="2905" width="4.5703125" style="20" customWidth="1"/>
    <col min="2906" max="2923" width="0.85546875" style="20" customWidth="1"/>
    <col min="2924" max="2924" width="4.7109375" style="20" customWidth="1"/>
    <col min="2925" max="2953" width="0.85546875" style="20" customWidth="1"/>
    <col min="2954" max="2954" width="4.5703125" style="20" customWidth="1"/>
    <col min="2955" max="2961" width="0.85546875" style="20" customWidth="1"/>
    <col min="2962" max="2962" width="4.28515625" style="20" customWidth="1"/>
    <col min="2963" max="2978" width="0.85546875" style="20" customWidth="1"/>
    <col min="2979" max="2979" width="0.28515625" style="20" customWidth="1"/>
    <col min="2980" max="2996" width="0.85546875" style="20" hidden="1" customWidth="1"/>
    <col min="2997" max="3072" width="0.85546875" style="20" hidden="1"/>
    <col min="3073" max="3126" width="0.85546875" style="20" customWidth="1"/>
    <col min="3127" max="3127" width="0.5703125" style="20" customWidth="1"/>
    <col min="3128" max="3128" width="0.85546875" style="20" hidden="1" customWidth="1"/>
    <col min="3129" max="3143" width="0.85546875" style="20" customWidth="1"/>
    <col min="3144" max="3144" width="4.7109375" style="20" customWidth="1"/>
    <col min="3145" max="3160" width="0.85546875" style="20" customWidth="1"/>
    <col min="3161" max="3161" width="4.5703125" style="20" customWidth="1"/>
    <col min="3162" max="3179" width="0.85546875" style="20" customWidth="1"/>
    <col min="3180" max="3180" width="4.7109375" style="20" customWidth="1"/>
    <col min="3181" max="3209" width="0.85546875" style="20" customWidth="1"/>
    <col min="3210" max="3210" width="4.5703125" style="20" customWidth="1"/>
    <col min="3211" max="3217" width="0.85546875" style="20" customWidth="1"/>
    <col min="3218" max="3218" width="4.28515625" style="20" customWidth="1"/>
    <col min="3219" max="3234" width="0.85546875" style="20" customWidth="1"/>
    <col min="3235" max="3235" width="0.28515625" style="20" customWidth="1"/>
    <col min="3236" max="3252" width="0.85546875" style="20" hidden="1" customWidth="1"/>
    <col min="3253" max="3328" width="0.85546875" style="20" hidden="1"/>
    <col min="3329" max="3382" width="0.85546875" style="20" customWidth="1"/>
    <col min="3383" max="3383" width="0.5703125" style="20" customWidth="1"/>
    <col min="3384" max="3384" width="0.85546875" style="20" hidden="1" customWidth="1"/>
    <col min="3385" max="3399" width="0.85546875" style="20" customWidth="1"/>
    <col min="3400" max="3400" width="4.7109375" style="20" customWidth="1"/>
    <col min="3401" max="3416" width="0.85546875" style="20" customWidth="1"/>
    <col min="3417" max="3417" width="4.5703125" style="20" customWidth="1"/>
    <col min="3418" max="3435" width="0.85546875" style="20" customWidth="1"/>
    <col min="3436" max="3436" width="4.7109375" style="20" customWidth="1"/>
    <col min="3437" max="3465" width="0.85546875" style="20" customWidth="1"/>
    <col min="3466" max="3466" width="4.5703125" style="20" customWidth="1"/>
    <col min="3467" max="3473" width="0.85546875" style="20" customWidth="1"/>
    <col min="3474" max="3474" width="4.28515625" style="20" customWidth="1"/>
    <col min="3475" max="3490" width="0.85546875" style="20" customWidth="1"/>
    <col min="3491" max="3491" width="0.28515625" style="20" customWidth="1"/>
    <col min="3492" max="3508" width="0.85546875" style="20" hidden="1" customWidth="1"/>
    <col min="3509" max="3584" width="0.85546875" style="20" hidden="1"/>
    <col min="3585" max="3638" width="0.85546875" style="20" customWidth="1"/>
    <col min="3639" max="3639" width="0.5703125" style="20" customWidth="1"/>
    <col min="3640" max="3640" width="0.85546875" style="20" hidden="1" customWidth="1"/>
    <col min="3641" max="3655" width="0.85546875" style="20" customWidth="1"/>
    <col min="3656" max="3656" width="4.7109375" style="20" customWidth="1"/>
    <col min="3657" max="3672" width="0.85546875" style="20" customWidth="1"/>
    <col min="3673" max="3673" width="4.5703125" style="20" customWidth="1"/>
    <col min="3674" max="3691" width="0.85546875" style="20" customWidth="1"/>
    <col min="3692" max="3692" width="4.7109375" style="20" customWidth="1"/>
    <col min="3693" max="3721" width="0.85546875" style="20" customWidth="1"/>
    <col min="3722" max="3722" width="4.5703125" style="20" customWidth="1"/>
    <col min="3723" max="3729" width="0.85546875" style="20" customWidth="1"/>
    <col min="3730" max="3730" width="4.28515625" style="20" customWidth="1"/>
    <col min="3731" max="3746" width="0.85546875" style="20" customWidth="1"/>
    <col min="3747" max="3747" width="0.28515625" style="20" customWidth="1"/>
    <col min="3748" max="3764" width="0.85546875" style="20" hidden="1" customWidth="1"/>
    <col min="3765" max="3840" width="0.85546875" style="20" hidden="1"/>
    <col min="3841" max="3894" width="0.85546875" style="20" customWidth="1"/>
    <col min="3895" max="3895" width="0.5703125" style="20" customWidth="1"/>
    <col min="3896" max="3896" width="0.85546875" style="20" hidden="1" customWidth="1"/>
    <col min="3897" max="3911" width="0.85546875" style="20" customWidth="1"/>
    <col min="3912" max="3912" width="4.7109375" style="20" customWidth="1"/>
    <col min="3913" max="3928" width="0.85546875" style="20" customWidth="1"/>
    <col min="3929" max="3929" width="4.5703125" style="20" customWidth="1"/>
    <col min="3930" max="3947" width="0.85546875" style="20" customWidth="1"/>
    <col min="3948" max="3948" width="4.7109375" style="20" customWidth="1"/>
    <col min="3949" max="3977" width="0.85546875" style="20" customWidth="1"/>
    <col min="3978" max="3978" width="4.5703125" style="20" customWidth="1"/>
    <col min="3979" max="3985" width="0.85546875" style="20" customWidth="1"/>
    <col min="3986" max="3986" width="4.28515625" style="20" customWidth="1"/>
    <col min="3987" max="4002" width="0.85546875" style="20" customWidth="1"/>
    <col min="4003" max="4003" width="0.28515625" style="20" customWidth="1"/>
    <col min="4004" max="4020" width="0.85546875" style="20" hidden="1" customWidth="1"/>
    <col min="4021" max="4096" width="0.85546875" style="20" hidden="1"/>
    <col min="4097" max="4150" width="0.85546875" style="20" customWidth="1"/>
    <col min="4151" max="4151" width="0.5703125" style="20" customWidth="1"/>
    <col min="4152" max="4152" width="0.85546875" style="20" hidden="1" customWidth="1"/>
    <col min="4153" max="4167" width="0.85546875" style="20" customWidth="1"/>
    <col min="4168" max="4168" width="4.7109375" style="20" customWidth="1"/>
    <col min="4169" max="4184" width="0.85546875" style="20" customWidth="1"/>
    <col min="4185" max="4185" width="4.5703125" style="20" customWidth="1"/>
    <col min="4186" max="4203" width="0.85546875" style="20" customWidth="1"/>
    <col min="4204" max="4204" width="4.7109375" style="20" customWidth="1"/>
    <col min="4205" max="4233" width="0.85546875" style="20" customWidth="1"/>
    <col min="4234" max="4234" width="4.5703125" style="20" customWidth="1"/>
    <col min="4235" max="4241" width="0.85546875" style="20" customWidth="1"/>
    <col min="4242" max="4242" width="4.28515625" style="20" customWidth="1"/>
    <col min="4243" max="4258" width="0.85546875" style="20" customWidth="1"/>
    <col min="4259" max="4259" width="0.28515625" style="20" customWidth="1"/>
    <col min="4260" max="4276" width="0.85546875" style="20" hidden="1" customWidth="1"/>
    <col min="4277" max="4352" width="0.85546875" style="20" hidden="1"/>
    <col min="4353" max="4406" width="0.85546875" style="20" customWidth="1"/>
    <col min="4407" max="4407" width="0.5703125" style="20" customWidth="1"/>
    <col min="4408" max="4408" width="0.85546875" style="20" hidden="1" customWidth="1"/>
    <col min="4409" max="4423" width="0.85546875" style="20" customWidth="1"/>
    <col min="4424" max="4424" width="4.7109375" style="20" customWidth="1"/>
    <col min="4425" max="4440" width="0.85546875" style="20" customWidth="1"/>
    <col min="4441" max="4441" width="4.5703125" style="20" customWidth="1"/>
    <col min="4442" max="4459" width="0.85546875" style="20" customWidth="1"/>
    <col min="4460" max="4460" width="4.7109375" style="20" customWidth="1"/>
    <col min="4461" max="4489" width="0.85546875" style="20" customWidth="1"/>
    <col min="4490" max="4490" width="4.5703125" style="20" customWidth="1"/>
    <col min="4491" max="4497" width="0.85546875" style="20" customWidth="1"/>
    <col min="4498" max="4498" width="4.28515625" style="20" customWidth="1"/>
    <col min="4499" max="4514" width="0.85546875" style="20" customWidth="1"/>
    <col min="4515" max="4515" width="0.28515625" style="20" customWidth="1"/>
    <col min="4516" max="4532" width="0.85546875" style="20" hidden="1" customWidth="1"/>
    <col min="4533" max="4608" width="0.85546875" style="20" hidden="1"/>
    <col min="4609" max="4662" width="0.85546875" style="20" customWidth="1"/>
    <col min="4663" max="4663" width="0.5703125" style="20" customWidth="1"/>
    <col min="4664" max="4664" width="0.85546875" style="20" hidden="1" customWidth="1"/>
    <col min="4665" max="4679" width="0.85546875" style="20" customWidth="1"/>
    <col min="4680" max="4680" width="4.7109375" style="20" customWidth="1"/>
    <col min="4681" max="4696" width="0.85546875" style="20" customWidth="1"/>
    <col min="4697" max="4697" width="4.5703125" style="20" customWidth="1"/>
    <col min="4698" max="4715" width="0.85546875" style="20" customWidth="1"/>
    <col min="4716" max="4716" width="4.7109375" style="20" customWidth="1"/>
    <col min="4717" max="4745" width="0.85546875" style="20" customWidth="1"/>
    <col min="4746" max="4746" width="4.5703125" style="20" customWidth="1"/>
    <col min="4747" max="4753" width="0.85546875" style="20" customWidth="1"/>
    <col min="4754" max="4754" width="4.28515625" style="20" customWidth="1"/>
    <col min="4755" max="4770" width="0.85546875" style="20" customWidth="1"/>
    <col min="4771" max="4771" width="0.28515625" style="20" customWidth="1"/>
    <col min="4772" max="4788" width="0.85546875" style="20" hidden="1" customWidth="1"/>
    <col min="4789" max="4864" width="0.85546875" style="20" hidden="1"/>
    <col min="4865" max="4918" width="0.85546875" style="20" customWidth="1"/>
    <col min="4919" max="4919" width="0.5703125" style="20" customWidth="1"/>
    <col min="4920" max="4920" width="0.85546875" style="20" hidden="1" customWidth="1"/>
    <col min="4921" max="4935" width="0.85546875" style="20" customWidth="1"/>
    <col min="4936" max="4936" width="4.7109375" style="20" customWidth="1"/>
    <col min="4937" max="4952" width="0.85546875" style="20" customWidth="1"/>
    <col min="4953" max="4953" width="4.5703125" style="20" customWidth="1"/>
    <col min="4954" max="4971" width="0.85546875" style="20" customWidth="1"/>
    <col min="4972" max="4972" width="4.7109375" style="20" customWidth="1"/>
    <col min="4973" max="5001" width="0.85546875" style="20" customWidth="1"/>
    <col min="5002" max="5002" width="4.5703125" style="20" customWidth="1"/>
    <col min="5003" max="5009" width="0.85546875" style="20" customWidth="1"/>
    <col min="5010" max="5010" width="4.28515625" style="20" customWidth="1"/>
    <col min="5011" max="5026" width="0.85546875" style="20" customWidth="1"/>
    <col min="5027" max="5027" width="0.28515625" style="20" customWidth="1"/>
    <col min="5028" max="5044" width="0.85546875" style="20" hidden="1" customWidth="1"/>
    <col min="5045" max="5120" width="0.85546875" style="20" hidden="1"/>
    <col min="5121" max="5174" width="0.85546875" style="20" customWidth="1"/>
    <col min="5175" max="5175" width="0.5703125" style="20" customWidth="1"/>
    <col min="5176" max="5176" width="0.85546875" style="20" hidden="1" customWidth="1"/>
    <col min="5177" max="5191" width="0.85546875" style="20" customWidth="1"/>
    <col min="5192" max="5192" width="4.7109375" style="20" customWidth="1"/>
    <col min="5193" max="5208" width="0.85546875" style="20" customWidth="1"/>
    <col min="5209" max="5209" width="4.5703125" style="20" customWidth="1"/>
    <col min="5210" max="5227" width="0.85546875" style="20" customWidth="1"/>
    <col min="5228" max="5228" width="4.7109375" style="20" customWidth="1"/>
    <col min="5229" max="5257" width="0.85546875" style="20" customWidth="1"/>
    <col min="5258" max="5258" width="4.5703125" style="20" customWidth="1"/>
    <col min="5259" max="5265" width="0.85546875" style="20" customWidth="1"/>
    <col min="5266" max="5266" width="4.28515625" style="20" customWidth="1"/>
    <col min="5267" max="5282" width="0.85546875" style="20" customWidth="1"/>
    <col min="5283" max="5283" width="0.28515625" style="20" customWidth="1"/>
    <col min="5284" max="5300" width="0.85546875" style="20" hidden="1" customWidth="1"/>
    <col min="5301" max="5376" width="0.85546875" style="20" hidden="1"/>
    <col min="5377" max="5430" width="0.85546875" style="20" customWidth="1"/>
    <col min="5431" max="5431" width="0.5703125" style="20" customWidth="1"/>
    <col min="5432" max="5432" width="0.85546875" style="20" hidden="1" customWidth="1"/>
    <col min="5433" max="5447" width="0.85546875" style="20" customWidth="1"/>
    <col min="5448" max="5448" width="4.7109375" style="20" customWidth="1"/>
    <col min="5449" max="5464" width="0.85546875" style="20" customWidth="1"/>
    <col min="5465" max="5465" width="4.5703125" style="20" customWidth="1"/>
    <col min="5466" max="5483" width="0.85546875" style="20" customWidth="1"/>
    <col min="5484" max="5484" width="4.7109375" style="20" customWidth="1"/>
    <col min="5485" max="5513" width="0.85546875" style="20" customWidth="1"/>
    <col min="5514" max="5514" width="4.5703125" style="20" customWidth="1"/>
    <col min="5515" max="5521" width="0.85546875" style="20" customWidth="1"/>
    <col min="5522" max="5522" width="4.28515625" style="20" customWidth="1"/>
    <col min="5523" max="5538" width="0.85546875" style="20" customWidth="1"/>
    <col min="5539" max="5539" width="0.28515625" style="20" customWidth="1"/>
    <col min="5540" max="5556" width="0.85546875" style="20" hidden="1" customWidth="1"/>
    <col min="5557" max="5632" width="0.85546875" style="20" hidden="1"/>
    <col min="5633" max="5686" width="0.85546875" style="20" customWidth="1"/>
    <col min="5687" max="5687" width="0.5703125" style="20" customWidth="1"/>
    <col min="5688" max="5688" width="0.85546875" style="20" hidden="1" customWidth="1"/>
    <col min="5689" max="5703" width="0.85546875" style="20" customWidth="1"/>
    <col min="5704" max="5704" width="4.7109375" style="20" customWidth="1"/>
    <col min="5705" max="5720" width="0.85546875" style="20" customWidth="1"/>
    <col min="5721" max="5721" width="4.5703125" style="20" customWidth="1"/>
    <col min="5722" max="5739" width="0.85546875" style="20" customWidth="1"/>
    <col min="5740" max="5740" width="4.7109375" style="20" customWidth="1"/>
    <col min="5741" max="5769" width="0.85546875" style="20" customWidth="1"/>
    <col min="5770" max="5770" width="4.5703125" style="20" customWidth="1"/>
    <col min="5771" max="5777" width="0.85546875" style="20" customWidth="1"/>
    <col min="5778" max="5778" width="4.28515625" style="20" customWidth="1"/>
    <col min="5779" max="5794" width="0.85546875" style="20" customWidth="1"/>
    <col min="5795" max="5795" width="0.28515625" style="20" customWidth="1"/>
    <col min="5796" max="5812" width="0.85546875" style="20" hidden="1" customWidth="1"/>
    <col min="5813" max="5888" width="0.85546875" style="20" hidden="1"/>
    <col min="5889" max="5942" width="0.85546875" style="20" customWidth="1"/>
    <col min="5943" max="5943" width="0.5703125" style="20" customWidth="1"/>
    <col min="5944" max="5944" width="0.85546875" style="20" hidden="1" customWidth="1"/>
    <col min="5945" max="5959" width="0.85546875" style="20" customWidth="1"/>
    <col min="5960" max="5960" width="4.7109375" style="20" customWidth="1"/>
    <col min="5961" max="5976" width="0.85546875" style="20" customWidth="1"/>
    <col min="5977" max="5977" width="4.5703125" style="20" customWidth="1"/>
    <col min="5978" max="5995" width="0.85546875" style="20" customWidth="1"/>
    <col min="5996" max="5996" width="4.7109375" style="20" customWidth="1"/>
    <col min="5997" max="6025" width="0.85546875" style="20" customWidth="1"/>
    <col min="6026" max="6026" width="4.5703125" style="20" customWidth="1"/>
    <col min="6027" max="6033" width="0.85546875" style="20" customWidth="1"/>
    <col min="6034" max="6034" width="4.28515625" style="20" customWidth="1"/>
    <col min="6035" max="6050" width="0.85546875" style="20" customWidth="1"/>
    <col min="6051" max="6051" width="0.28515625" style="20" customWidth="1"/>
    <col min="6052" max="6068" width="0.85546875" style="20" hidden="1" customWidth="1"/>
    <col min="6069" max="6144" width="0.85546875" style="20" hidden="1"/>
    <col min="6145" max="6198" width="0.85546875" style="20" customWidth="1"/>
    <col min="6199" max="6199" width="0.5703125" style="20" customWidth="1"/>
    <col min="6200" max="6200" width="0.85546875" style="20" hidden="1" customWidth="1"/>
    <col min="6201" max="6215" width="0.85546875" style="20" customWidth="1"/>
    <col min="6216" max="6216" width="4.7109375" style="20" customWidth="1"/>
    <col min="6217" max="6232" width="0.85546875" style="20" customWidth="1"/>
    <col min="6233" max="6233" width="4.5703125" style="20" customWidth="1"/>
    <col min="6234" max="6251" width="0.85546875" style="20" customWidth="1"/>
    <col min="6252" max="6252" width="4.7109375" style="20" customWidth="1"/>
    <col min="6253" max="6281" width="0.85546875" style="20" customWidth="1"/>
    <col min="6282" max="6282" width="4.5703125" style="20" customWidth="1"/>
    <col min="6283" max="6289" width="0.85546875" style="20" customWidth="1"/>
    <col min="6290" max="6290" width="4.28515625" style="20" customWidth="1"/>
    <col min="6291" max="6306" width="0.85546875" style="20" customWidth="1"/>
    <col min="6307" max="6307" width="0.28515625" style="20" customWidth="1"/>
    <col min="6308" max="6324" width="0.85546875" style="20" hidden="1" customWidth="1"/>
    <col min="6325" max="6400" width="0.85546875" style="20" hidden="1"/>
    <col min="6401" max="6454" width="0.85546875" style="20" customWidth="1"/>
    <col min="6455" max="6455" width="0.5703125" style="20" customWidth="1"/>
    <col min="6456" max="6456" width="0.85546875" style="20" hidden="1" customWidth="1"/>
    <col min="6457" max="6471" width="0.85546875" style="20" customWidth="1"/>
    <col min="6472" max="6472" width="4.7109375" style="20" customWidth="1"/>
    <col min="6473" max="6488" width="0.85546875" style="20" customWidth="1"/>
    <col min="6489" max="6489" width="4.5703125" style="20" customWidth="1"/>
    <col min="6490" max="6507" width="0.85546875" style="20" customWidth="1"/>
    <col min="6508" max="6508" width="4.7109375" style="20" customWidth="1"/>
    <col min="6509" max="6537" width="0.85546875" style="20" customWidth="1"/>
    <col min="6538" max="6538" width="4.5703125" style="20" customWidth="1"/>
    <col min="6539" max="6545" width="0.85546875" style="20" customWidth="1"/>
    <col min="6546" max="6546" width="4.28515625" style="20" customWidth="1"/>
    <col min="6547" max="6562" width="0.85546875" style="20" customWidth="1"/>
    <col min="6563" max="6563" width="0.28515625" style="20" customWidth="1"/>
    <col min="6564" max="6580" width="0.85546875" style="20" hidden="1" customWidth="1"/>
    <col min="6581" max="6656" width="0.85546875" style="20" hidden="1"/>
    <col min="6657" max="6710" width="0.85546875" style="20" customWidth="1"/>
    <col min="6711" max="6711" width="0.5703125" style="20" customWidth="1"/>
    <col min="6712" max="6712" width="0.85546875" style="20" hidden="1" customWidth="1"/>
    <col min="6713" max="6727" width="0.85546875" style="20" customWidth="1"/>
    <col min="6728" max="6728" width="4.7109375" style="20" customWidth="1"/>
    <col min="6729" max="6744" width="0.85546875" style="20" customWidth="1"/>
    <col min="6745" max="6745" width="4.5703125" style="20" customWidth="1"/>
    <col min="6746" max="6763" width="0.85546875" style="20" customWidth="1"/>
    <col min="6764" max="6764" width="4.7109375" style="20" customWidth="1"/>
    <col min="6765" max="6793" width="0.85546875" style="20" customWidth="1"/>
    <col min="6794" max="6794" width="4.5703125" style="20" customWidth="1"/>
    <col min="6795" max="6801" width="0.85546875" style="20" customWidth="1"/>
    <col min="6802" max="6802" width="4.28515625" style="20" customWidth="1"/>
    <col min="6803" max="6818" width="0.85546875" style="20" customWidth="1"/>
    <col min="6819" max="6819" width="0.28515625" style="20" customWidth="1"/>
    <col min="6820" max="6836" width="0.85546875" style="20" hidden="1" customWidth="1"/>
    <col min="6837" max="6912" width="0.85546875" style="20" hidden="1"/>
    <col min="6913" max="6966" width="0.85546875" style="20" customWidth="1"/>
    <col min="6967" max="6967" width="0.5703125" style="20" customWidth="1"/>
    <col min="6968" max="6968" width="0.85546875" style="20" hidden="1" customWidth="1"/>
    <col min="6969" max="6983" width="0.85546875" style="20" customWidth="1"/>
    <col min="6984" max="6984" width="4.7109375" style="20" customWidth="1"/>
    <col min="6985" max="7000" width="0.85546875" style="20" customWidth="1"/>
    <col min="7001" max="7001" width="4.5703125" style="20" customWidth="1"/>
    <col min="7002" max="7019" width="0.85546875" style="20" customWidth="1"/>
    <col min="7020" max="7020" width="4.7109375" style="20" customWidth="1"/>
    <col min="7021" max="7049" width="0.85546875" style="20" customWidth="1"/>
    <col min="7050" max="7050" width="4.5703125" style="20" customWidth="1"/>
    <col min="7051" max="7057" width="0.85546875" style="20" customWidth="1"/>
    <col min="7058" max="7058" width="4.28515625" style="20" customWidth="1"/>
    <col min="7059" max="7074" width="0.85546875" style="20" customWidth="1"/>
    <col min="7075" max="7075" width="0.28515625" style="20" customWidth="1"/>
    <col min="7076" max="7092" width="0.85546875" style="20" hidden="1" customWidth="1"/>
    <col min="7093" max="7168" width="0.85546875" style="20" hidden="1"/>
    <col min="7169" max="7222" width="0.85546875" style="20" customWidth="1"/>
    <col min="7223" max="7223" width="0.5703125" style="20" customWidth="1"/>
    <col min="7224" max="7224" width="0.85546875" style="20" hidden="1" customWidth="1"/>
    <col min="7225" max="7239" width="0.85546875" style="20" customWidth="1"/>
    <col min="7240" max="7240" width="4.7109375" style="20" customWidth="1"/>
    <col min="7241" max="7256" width="0.85546875" style="20" customWidth="1"/>
    <col min="7257" max="7257" width="4.5703125" style="20" customWidth="1"/>
    <col min="7258" max="7275" width="0.85546875" style="20" customWidth="1"/>
    <col min="7276" max="7276" width="4.7109375" style="20" customWidth="1"/>
    <col min="7277" max="7305" width="0.85546875" style="20" customWidth="1"/>
    <col min="7306" max="7306" width="4.5703125" style="20" customWidth="1"/>
    <col min="7307" max="7313" width="0.85546875" style="20" customWidth="1"/>
    <col min="7314" max="7314" width="4.28515625" style="20" customWidth="1"/>
    <col min="7315" max="7330" width="0.85546875" style="20" customWidth="1"/>
    <col min="7331" max="7331" width="0.28515625" style="20" customWidth="1"/>
    <col min="7332" max="7348" width="0.85546875" style="20" hidden="1" customWidth="1"/>
    <col min="7349" max="7424" width="0.85546875" style="20" hidden="1"/>
    <col min="7425" max="7478" width="0.85546875" style="20" customWidth="1"/>
    <col min="7479" max="7479" width="0.5703125" style="20" customWidth="1"/>
    <col min="7480" max="7480" width="0.85546875" style="20" hidden="1" customWidth="1"/>
    <col min="7481" max="7495" width="0.85546875" style="20" customWidth="1"/>
    <col min="7496" max="7496" width="4.7109375" style="20" customWidth="1"/>
    <col min="7497" max="7512" width="0.85546875" style="20" customWidth="1"/>
    <col min="7513" max="7513" width="4.5703125" style="20" customWidth="1"/>
    <col min="7514" max="7531" width="0.85546875" style="20" customWidth="1"/>
    <col min="7532" max="7532" width="4.7109375" style="20" customWidth="1"/>
    <col min="7533" max="7561" width="0.85546875" style="20" customWidth="1"/>
    <col min="7562" max="7562" width="4.5703125" style="20" customWidth="1"/>
    <col min="7563" max="7569" width="0.85546875" style="20" customWidth="1"/>
    <col min="7570" max="7570" width="4.28515625" style="20" customWidth="1"/>
    <col min="7571" max="7586" width="0.85546875" style="20" customWidth="1"/>
    <col min="7587" max="7587" width="0.28515625" style="20" customWidth="1"/>
    <col min="7588" max="7604" width="0.85546875" style="20" hidden="1" customWidth="1"/>
    <col min="7605" max="7680" width="0.85546875" style="20" hidden="1"/>
    <col min="7681" max="7734" width="0.85546875" style="20" customWidth="1"/>
    <col min="7735" max="7735" width="0.5703125" style="20" customWidth="1"/>
    <col min="7736" max="7736" width="0.85546875" style="20" hidden="1" customWidth="1"/>
    <col min="7737" max="7751" width="0.85546875" style="20" customWidth="1"/>
    <col min="7752" max="7752" width="4.7109375" style="20" customWidth="1"/>
    <col min="7753" max="7768" width="0.85546875" style="20" customWidth="1"/>
    <col min="7769" max="7769" width="4.5703125" style="20" customWidth="1"/>
    <col min="7770" max="7787" width="0.85546875" style="20" customWidth="1"/>
    <col min="7788" max="7788" width="4.7109375" style="20" customWidth="1"/>
    <col min="7789" max="7817" width="0.85546875" style="20" customWidth="1"/>
    <col min="7818" max="7818" width="4.5703125" style="20" customWidth="1"/>
    <col min="7819" max="7825" width="0.85546875" style="20" customWidth="1"/>
    <col min="7826" max="7826" width="4.28515625" style="20" customWidth="1"/>
    <col min="7827" max="7842" width="0.85546875" style="20" customWidth="1"/>
    <col min="7843" max="7843" width="0.28515625" style="20" customWidth="1"/>
    <col min="7844" max="7860" width="0.85546875" style="20" hidden="1" customWidth="1"/>
    <col min="7861" max="7936" width="0.85546875" style="20" hidden="1"/>
    <col min="7937" max="7990" width="0.85546875" style="20" customWidth="1"/>
    <col min="7991" max="7991" width="0.5703125" style="20" customWidth="1"/>
    <col min="7992" max="7992" width="0.85546875" style="20" hidden="1" customWidth="1"/>
    <col min="7993" max="8007" width="0.85546875" style="20" customWidth="1"/>
    <col min="8008" max="8008" width="4.7109375" style="20" customWidth="1"/>
    <col min="8009" max="8024" width="0.85546875" style="20" customWidth="1"/>
    <col min="8025" max="8025" width="4.5703125" style="20" customWidth="1"/>
    <col min="8026" max="8043" width="0.85546875" style="20" customWidth="1"/>
    <col min="8044" max="8044" width="4.7109375" style="20" customWidth="1"/>
    <col min="8045" max="8073" width="0.85546875" style="20" customWidth="1"/>
    <col min="8074" max="8074" width="4.5703125" style="20" customWidth="1"/>
    <col min="8075" max="8081" width="0.85546875" style="20" customWidth="1"/>
    <col min="8082" max="8082" width="4.28515625" style="20" customWidth="1"/>
    <col min="8083" max="8098" width="0.85546875" style="20" customWidth="1"/>
    <col min="8099" max="8099" width="0.28515625" style="20" customWidth="1"/>
    <col min="8100" max="8116" width="0.85546875" style="20" hidden="1" customWidth="1"/>
    <col min="8117" max="8192" width="0.85546875" style="20" hidden="1"/>
    <col min="8193" max="8246" width="0.85546875" style="20" customWidth="1"/>
    <col min="8247" max="8247" width="0.5703125" style="20" customWidth="1"/>
    <col min="8248" max="8248" width="0.85546875" style="20" hidden="1" customWidth="1"/>
    <col min="8249" max="8263" width="0.85546875" style="20" customWidth="1"/>
    <col min="8264" max="8264" width="4.7109375" style="20" customWidth="1"/>
    <col min="8265" max="8280" width="0.85546875" style="20" customWidth="1"/>
    <col min="8281" max="8281" width="4.5703125" style="20" customWidth="1"/>
    <col min="8282" max="8299" width="0.85546875" style="20" customWidth="1"/>
    <col min="8300" max="8300" width="4.7109375" style="20" customWidth="1"/>
    <col min="8301" max="8329" width="0.85546875" style="20" customWidth="1"/>
    <col min="8330" max="8330" width="4.5703125" style="20" customWidth="1"/>
    <col min="8331" max="8337" width="0.85546875" style="20" customWidth="1"/>
    <col min="8338" max="8338" width="4.28515625" style="20" customWidth="1"/>
    <col min="8339" max="8354" width="0.85546875" style="20" customWidth="1"/>
    <col min="8355" max="8355" width="0.28515625" style="20" customWidth="1"/>
    <col min="8356" max="8372" width="0.85546875" style="20" hidden="1" customWidth="1"/>
    <col min="8373" max="8448" width="0.85546875" style="20" hidden="1"/>
    <col min="8449" max="8502" width="0.85546875" style="20" customWidth="1"/>
    <col min="8503" max="8503" width="0.5703125" style="20" customWidth="1"/>
    <col min="8504" max="8504" width="0.85546875" style="20" hidden="1" customWidth="1"/>
    <col min="8505" max="8519" width="0.85546875" style="20" customWidth="1"/>
    <col min="8520" max="8520" width="4.7109375" style="20" customWidth="1"/>
    <col min="8521" max="8536" width="0.85546875" style="20" customWidth="1"/>
    <col min="8537" max="8537" width="4.5703125" style="20" customWidth="1"/>
    <col min="8538" max="8555" width="0.85546875" style="20" customWidth="1"/>
    <col min="8556" max="8556" width="4.7109375" style="20" customWidth="1"/>
    <col min="8557" max="8585" width="0.85546875" style="20" customWidth="1"/>
    <col min="8586" max="8586" width="4.5703125" style="20" customWidth="1"/>
    <col min="8587" max="8593" width="0.85546875" style="20" customWidth="1"/>
    <col min="8594" max="8594" width="4.28515625" style="20" customWidth="1"/>
    <col min="8595" max="8610" width="0.85546875" style="20" customWidth="1"/>
    <col min="8611" max="8611" width="0.28515625" style="20" customWidth="1"/>
    <col min="8612" max="8628" width="0.85546875" style="20" hidden="1" customWidth="1"/>
    <col min="8629" max="8704" width="0.85546875" style="20" hidden="1"/>
    <col min="8705" max="8758" width="0.85546875" style="20" customWidth="1"/>
    <col min="8759" max="8759" width="0.5703125" style="20" customWidth="1"/>
    <col min="8760" max="8760" width="0.85546875" style="20" hidden="1" customWidth="1"/>
    <col min="8761" max="8775" width="0.85546875" style="20" customWidth="1"/>
    <col min="8776" max="8776" width="4.7109375" style="20" customWidth="1"/>
    <col min="8777" max="8792" width="0.85546875" style="20" customWidth="1"/>
    <col min="8793" max="8793" width="4.5703125" style="20" customWidth="1"/>
    <col min="8794" max="8811" width="0.85546875" style="20" customWidth="1"/>
    <col min="8812" max="8812" width="4.7109375" style="20" customWidth="1"/>
    <col min="8813" max="8841" width="0.85546875" style="20" customWidth="1"/>
    <col min="8842" max="8842" width="4.5703125" style="20" customWidth="1"/>
    <col min="8843" max="8849" width="0.85546875" style="20" customWidth="1"/>
    <col min="8850" max="8850" width="4.28515625" style="20" customWidth="1"/>
    <col min="8851" max="8866" width="0.85546875" style="20" customWidth="1"/>
    <col min="8867" max="8867" width="0.28515625" style="20" customWidth="1"/>
    <col min="8868" max="8884" width="0.85546875" style="20" hidden="1" customWidth="1"/>
    <col min="8885" max="8960" width="0.85546875" style="20" hidden="1"/>
    <col min="8961" max="9014" width="0.85546875" style="20" customWidth="1"/>
    <col min="9015" max="9015" width="0.5703125" style="20" customWidth="1"/>
    <col min="9016" max="9016" width="0.85546875" style="20" hidden="1" customWidth="1"/>
    <col min="9017" max="9031" width="0.85546875" style="20" customWidth="1"/>
    <col min="9032" max="9032" width="4.7109375" style="20" customWidth="1"/>
    <col min="9033" max="9048" width="0.85546875" style="20" customWidth="1"/>
    <col min="9049" max="9049" width="4.5703125" style="20" customWidth="1"/>
    <col min="9050" max="9067" width="0.85546875" style="20" customWidth="1"/>
    <col min="9068" max="9068" width="4.7109375" style="20" customWidth="1"/>
    <col min="9069" max="9097" width="0.85546875" style="20" customWidth="1"/>
    <col min="9098" max="9098" width="4.5703125" style="20" customWidth="1"/>
    <col min="9099" max="9105" width="0.85546875" style="20" customWidth="1"/>
    <col min="9106" max="9106" width="4.28515625" style="20" customWidth="1"/>
    <col min="9107" max="9122" width="0.85546875" style="20" customWidth="1"/>
    <col min="9123" max="9123" width="0.28515625" style="20" customWidth="1"/>
    <col min="9124" max="9140" width="0.85546875" style="20" hidden="1" customWidth="1"/>
    <col min="9141" max="9216" width="0.85546875" style="20" hidden="1"/>
    <col min="9217" max="9270" width="0.85546875" style="20" customWidth="1"/>
    <col min="9271" max="9271" width="0.5703125" style="20" customWidth="1"/>
    <col min="9272" max="9272" width="0.85546875" style="20" hidden="1" customWidth="1"/>
    <col min="9273" max="9287" width="0.85546875" style="20" customWidth="1"/>
    <col min="9288" max="9288" width="4.7109375" style="20" customWidth="1"/>
    <col min="9289" max="9304" width="0.85546875" style="20" customWidth="1"/>
    <col min="9305" max="9305" width="4.5703125" style="20" customWidth="1"/>
    <col min="9306" max="9323" width="0.85546875" style="20" customWidth="1"/>
    <col min="9324" max="9324" width="4.7109375" style="20" customWidth="1"/>
    <col min="9325" max="9353" width="0.85546875" style="20" customWidth="1"/>
    <col min="9354" max="9354" width="4.5703125" style="20" customWidth="1"/>
    <col min="9355" max="9361" width="0.85546875" style="20" customWidth="1"/>
    <col min="9362" max="9362" width="4.28515625" style="20" customWidth="1"/>
    <col min="9363" max="9378" width="0.85546875" style="20" customWidth="1"/>
    <col min="9379" max="9379" width="0.28515625" style="20" customWidth="1"/>
    <col min="9380" max="9396" width="0.85546875" style="20" hidden="1" customWidth="1"/>
    <col min="9397" max="9472" width="0.85546875" style="20" hidden="1"/>
    <col min="9473" max="9526" width="0.85546875" style="20" customWidth="1"/>
    <col min="9527" max="9527" width="0.5703125" style="20" customWidth="1"/>
    <col min="9528" max="9528" width="0.85546875" style="20" hidden="1" customWidth="1"/>
    <col min="9529" max="9543" width="0.85546875" style="20" customWidth="1"/>
    <col min="9544" max="9544" width="4.7109375" style="20" customWidth="1"/>
    <col min="9545" max="9560" width="0.85546875" style="20" customWidth="1"/>
    <col min="9561" max="9561" width="4.5703125" style="20" customWidth="1"/>
    <col min="9562" max="9579" width="0.85546875" style="20" customWidth="1"/>
    <col min="9580" max="9580" width="4.7109375" style="20" customWidth="1"/>
    <col min="9581" max="9609" width="0.85546875" style="20" customWidth="1"/>
    <col min="9610" max="9610" width="4.5703125" style="20" customWidth="1"/>
    <col min="9611" max="9617" width="0.85546875" style="20" customWidth="1"/>
    <col min="9618" max="9618" width="4.28515625" style="20" customWidth="1"/>
    <col min="9619" max="9634" width="0.85546875" style="20" customWidth="1"/>
    <col min="9635" max="9635" width="0.28515625" style="20" customWidth="1"/>
    <col min="9636" max="9652" width="0.85546875" style="20" hidden="1" customWidth="1"/>
    <col min="9653" max="9728" width="0.85546875" style="20" hidden="1"/>
    <col min="9729" max="9782" width="0.85546875" style="20" customWidth="1"/>
    <col min="9783" max="9783" width="0.5703125" style="20" customWidth="1"/>
    <col min="9784" max="9784" width="0.85546875" style="20" hidden="1" customWidth="1"/>
    <col min="9785" max="9799" width="0.85546875" style="20" customWidth="1"/>
    <col min="9800" max="9800" width="4.7109375" style="20" customWidth="1"/>
    <col min="9801" max="9816" width="0.85546875" style="20" customWidth="1"/>
    <col min="9817" max="9817" width="4.5703125" style="20" customWidth="1"/>
    <col min="9818" max="9835" width="0.85546875" style="20" customWidth="1"/>
    <col min="9836" max="9836" width="4.7109375" style="20" customWidth="1"/>
    <col min="9837" max="9865" width="0.85546875" style="20" customWidth="1"/>
    <col min="9866" max="9866" width="4.5703125" style="20" customWidth="1"/>
    <col min="9867" max="9873" width="0.85546875" style="20" customWidth="1"/>
    <col min="9874" max="9874" width="4.28515625" style="20" customWidth="1"/>
    <col min="9875" max="9890" width="0.85546875" style="20" customWidth="1"/>
    <col min="9891" max="9891" width="0.28515625" style="20" customWidth="1"/>
    <col min="9892" max="9908" width="0.85546875" style="20" hidden="1" customWidth="1"/>
    <col min="9909" max="9984" width="0.85546875" style="20" hidden="1"/>
    <col min="9985" max="10038" width="0.85546875" style="20" customWidth="1"/>
    <col min="10039" max="10039" width="0.5703125" style="20" customWidth="1"/>
    <col min="10040" max="10040" width="0.85546875" style="20" hidden="1" customWidth="1"/>
    <col min="10041" max="10055" width="0.85546875" style="20" customWidth="1"/>
    <col min="10056" max="10056" width="4.7109375" style="20" customWidth="1"/>
    <col min="10057" max="10072" width="0.85546875" style="20" customWidth="1"/>
    <col min="10073" max="10073" width="4.5703125" style="20" customWidth="1"/>
    <col min="10074" max="10091" width="0.85546875" style="20" customWidth="1"/>
    <col min="10092" max="10092" width="4.7109375" style="20" customWidth="1"/>
    <col min="10093" max="10121" width="0.85546875" style="20" customWidth="1"/>
    <col min="10122" max="10122" width="4.5703125" style="20" customWidth="1"/>
    <col min="10123" max="10129" width="0.85546875" style="20" customWidth="1"/>
    <col min="10130" max="10130" width="4.28515625" style="20" customWidth="1"/>
    <col min="10131" max="10146" width="0.85546875" style="20" customWidth="1"/>
    <col min="10147" max="10147" width="0.28515625" style="20" customWidth="1"/>
    <col min="10148" max="10164" width="0.85546875" style="20" hidden="1" customWidth="1"/>
    <col min="10165" max="10240" width="0.85546875" style="20" hidden="1"/>
    <col min="10241" max="10294" width="0.85546875" style="20" customWidth="1"/>
    <col min="10295" max="10295" width="0.5703125" style="20" customWidth="1"/>
    <col min="10296" max="10296" width="0.85546875" style="20" hidden="1" customWidth="1"/>
    <col min="10297" max="10311" width="0.85546875" style="20" customWidth="1"/>
    <col min="10312" max="10312" width="4.7109375" style="20" customWidth="1"/>
    <col min="10313" max="10328" width="0.85546875" style="20" customWidth="1"/>
    <col min="10329" max="10329" width="4.5703125" style="20" customWidth="1"/>
    <col min="10330" max="10347" width="0.85546875" style="20" customWidth="1"/>
    <col min="10348" max="10348" width="4.7109375" style="20" customWidth="1"/>
    <col min="10349" max="10377" width="0.85546875" style="20" customWidth="1"/>
    <col min="10378" max="10378" width="4.5703125" style="20" customWidth="1"/>
    <col min="10379" max="10385" width="0.85546875" style="20" customWidth="1"/>
    <col min="10386" max="10386" width="4.28515625" style="20" customWidth="1"/>
    <col min="10387" max="10402" width="0.85546875" style="20" customWidth="1"/>
    <col min="10403" max="10403" width="0.28515625" style="20" customWidth="1"/>
    <col min="10404" max="10420" width="0.85546875" style="20" hidden="1" customWidth="1"/>
    <col min="10421" max="10496" width="0.85546875" style="20" hidden="1"/>
    <col min="10497" max="10550" width="0.85546875" style="20" customWidth="1"/>
    <col min="10551" max="10551" width="0.5703125" style="20" customWidth="1"/>
    <col min="10552" max="10552" width="0.85546875" style="20" hidden="1" customWidth="1"/>
    <col min="10553" max="10567" width="0.85546875" style="20" customWidth="1"/>
    <col min="10568" max="10568" width="4.7109375" style="20" customWidth="1"/>
    <col min="10569" max="10584" width="0.85546875" style="20" customWidth="1"/>
    <col min="10585" max="10585" width="4.5703125" style="20" customWidth="1"/>
    <col min="10586" max="10603" width="0.85546875" style="20" customWidth="1"/>
    <col min="10604" max="10604" width="4.7109375" style="20" customWidth="1"/>
    <col min="10605" max="10633" width="0.85546875" style="20" customWidth="1"/>
    <col min="10634" max="10634" width="4.5703125" style="20" customWidth="1"/>
    <col min="10635" max="10641" width="0.85546875" style="20" customWidth="1"/>
    <col min="10642" max="10642" width="4.28515625" style="20" customWidth="1"/>
    <col min="10643" max="10658" width="0.85546875" style="20" customWidth="1"/>
    <col min="10659" max="10659" width="0.28515625" style="20" customWidth="1"/>
    <col min="10660" max="10676" width="0.85546875" style="20" hidden="1" customWidth="1"/>
    <col min="10677" max="10752" width="0.85546875" style="20" hidden="1"/>
    <col min="10753" max="10806" width="0.85546875" style="20" customWidth="1"/>
    <col min="10807" max="10807" width="0.5703125" style="20" customWidth="1"/>
    <col min="10808" max="10808" width="0.85546875" style="20" hidden="1" customWidth="1"/>
    <col min="10809" max="10823" width="0.85546875" style="20" customWidth="1"/>
    <col min="10824" max="10824" width="4.7109375" style="20" customWidth="1"/>
    <col min="10825" max="10840" width="0.85546875" style="20" customWidth="1"/>
    <col min="10841" max="10841" width="4.5703125" style="20" customWidth="1"/>
    <col min="10842" max="10859" width="0.85546875" style="20" customWidth="1"/>
    <col min="10860" max="10860" width="4.7109375" style="20" customWidth="1"/>
    <col min="10861" max="10889" width="0.85546875" style="20" customWidth="1"/>
    <col min="10890" max="10890" width="4.5703125" style="20" customWidth="1"/>
    <col min="10891" max="10897" width="0.85546875" style="20" customWidth="1"/>
    <col min="10898" max="10898" width="4.28515625" style="20" customWidth="1"/>
    <col min="10899" max="10914" width="0.85546875" style="20" customWidth="1"/>
    <col min="10915" max="10915" width="0.28515625" style="20" customWidth="1"/>
    <col min="10916" max="10932" width="0.85546875" style="20" hidden="1" customWidth="1"/>
    <col min="10933" max="11008" width="0.85546875" style="20" hidden="1"/>
    <col min="11009" max="11062" width="0.85546875" style="20" customWidth="1"/>
    <col min="11063" max="11063" width="0.5703125" style="20" customWidth="1"/>
    <col min="11064" max="11064" width="0.85546875" style="20" hidden="1" customWidth="1"/>
    <col min="11065" max="11079" width="0.85546875" style="20" customWidth="1"/>
    <col min="11080" max="11080" width="4.7109375" style="20" customWidth="1"/>
    <col min="11081" max="11096" width="0.85546875" style="20" customWidth="1"/>
    <col min="11097" max="11097" width="4.5703125" style="20" customWidth="1"/>
    <col min="11098" max="11115" width="0.85546875" style="20" customWidth="1"/>
    <col min="11116" max="11116" width="4.7109375" style="20" customWidth="1"/>
    <col min="11117" max="11145" width="0.85546875" style="20" customWidth="1"/>
    <col min="11146" max="11146" width="4.5703125" style="20" customWidth="1"/>
    <col min="11147" max="11153" width="0.85546875" style="20" customWidth="1"/>
    <col min="11154" max="11154" width="4.28515625" style="20" customWidth="1"/>
    <col min="11155" max="11170" width="0.85546875" style="20" customWidth="1"/>
    <col min="11171" max="11171" width="0.28515625" style="20" customWidth="1"/>
    <col min="11172" max="11188" width="0.85546875" style="20" hidden="1" customWidth="1"/>
    <col min="11189" max="11264" width="0.85546875" style="20" hidden="1"/>
    <col min="11265" max="11318" width="0.85546875" style="20" customWidth="1"/>
    <col min="11319" max="11319" width="0.5703125" style="20" customWidth="1"/>
    <col min="11320" max="11320" width="0.85546875" style="20" hidden="1" customWidth="1"/>
    <col min="11321" max="11335" width="0.85546875" style="20" customWidth="1"/>
    <col min="11336" max="11336" width="4.7109375" style="20" customWidth="1"/>
    <col min="11337" max="11352" width="0.85546875" style="20" customWidth="1"/>
    <col min="11353" max="11353" width="4.5703125" style="20" customWidth="1"/>
    <col min="11354" max="11371" width="0.85546875" style="20" customWidth="1"/>
    <col min="11372" max="11372" width="4.7109375" style="20" customWidth="1"/>
    <col min="11373" max="11401" width="0.85546875" style="20" customWidth="1"/>
    <col min="11402" max="11402" width="4.5703125" style="20" customWidth="1"/>
    <col min="11403" max="11409" width="0.85546875" style="20" customWidth="1"/>
    <col min="11410" max="11410" width="4.28515625" style="20" customWidth="1"/>
    <col min="11411" max="11426" width="0.85546875" style="20" customWidth="1"/>
    <col min="11427" max="11427" width="0.28515625" style="20" customWidth="1"/>
    <col min="11428" max="11444" width="0.85546875" style="20" hidden="1" customWidth="1"/>
    <col min="11445" max="11520" width="0.85546875" style="20" hidden="1"/>
    <col min="11521" max="11574" width="0.85546875" style="20" customWidth="1"/>
    <col min="11575" max="11575" width="0.5703125" style="20" customWidth="1"/>
    <col min="11576" max="11576" width="0.85546875" style="20" hidden="1" customWidth="1"/>
    <col min="11577" max="11591" width="0.85546875" style="20" customWidth="1"/>
    <col min="11592" max="11592" width="4.7109375" style="20" customWidth="1"/>
    <col min="11593" max="11608" width="0.85546875" style="20" customWidth="1"/>
    <col min="11609" max="11609" width="4.5703125" style="20" customWidth="1"/>
    <col min="11610" max="11627" width="0.85546875" style="20" customWidth="1"/>
    <col min="11628" max="11628" width="4.7109375" style="20" customWidth="1"/>
    <col min="11629" max="11657" width="0.85546875" style="20" customWidth="1"/>
    <col min="11658" max="11658" width="4.5703125" style="20" customWidth="1"/>
    <col min="11659" max="11665" width="0.85546875" style="20" customWidth="1"/>
    <col min="11666" max="11666" width="4.28515625" style="20" customWidth="1"/>
    <col min="11667" max="11682" width="0.85546875" style="20" customWidth="1"/>
    <col min="11683" max="11683" width="0.28515625" style="20" customWidth="1"/>
    <col min="11684" max="11700" width="0.85546875" style="20" hidden="1" customWidth="1"/>
    <col min="11701" max="11776" width="0.85546875" style="20" hidden="1"/>
    <col min="11777" max="11830" width="0.85546875" style="20" customWidth="1"/>
    <col min="11831" max="11831" width="0.5703125" style="20" customWidth="1"/>
    <col min="11832" max="11832" width="0.85546875" style="20" hidden="1" customWidth="1"/>
    <col min="11833" max="11847" width="0.85546875" style="20" customWidth="1"/>
    <col min="11848" max="11848" width="4.7109375" style="20" customWidth="1"/>
    <col min="11849" max="11864" width="0.85546875" style="20" customWidth="1"/>
    <col min="11865" max="11865" width="4.5703125" style="20" customWidth="1"/>
    <col min="11866" max="11883" width="0.85546875" style="20" customWidth="1"/>
    <col min="11884" max="11884" width="4.7109375" style="20" customWidth="1"/>
    <col min="11885" max="11913" width="0.85546875" style="20" customWidth="1"/>
    <col min="11914" max="11914" width="4.5703125" style="20" customWidth="1"/>
    <col min="11915" max="11921" width="0.85546875" style="20" customWidth="1"/>
    <col min="11922" max="11922" width="4.28515625" style="20" customWidth="1"/>
    <col min="11923" max="11938" width="0.85546875" style="20" customWidth="1"/>
    <col min="11939" max="11939" width="0.28515625" style="20" customWidth="1"/>
    <col min="11940" max="11956" width="0.85546875" style="20" hidden="1" customWidth="1"/>
    <col min="11957" max="12032" width="0.85546875" style="20" hidden="1"/>
    <col min="12033" max="12086" width="0.85546875" style="20" customWidth="1"/>
    <col min="12087" max="12087" width="0.5703125" style="20" customWidth="1"/>
    <col min="12088" max="12088" width="0.85546875" style="20" hidden="1" customWidth="1"/>
    <col min="12089" max="12103" width="0.85546875" style="20" customWidth="1"/>
    <col min="12104" max="12104" width="4.7109375" style="20" customWidth="1"/>
    <col min="12105" max="12120" width="0.85546875" style="20" customWidth="1"/>
    <col min="12121" max="12121" width="4.5703125" style="20" customWidth="1"/>
    <col min="12122" max="12139" width="0.85546875" style="20" customWidth="1"/>
    <col min="12140" max="12140" width="4.7109375" style="20" customWidth="1"/>
    <col min="12141" max="12169" width="0.85546875" style="20" customWidth="1"/>
    <col min="12170" max="12170" width="4.5703125" style="20" customWidth="1"/>
    <col min="12171" max="12177" width="0.85546875" style="20" customWidth="1"/>
    <col min="12178" max="12178" width="4.28515625" style="20" customWidth="1"/>
    <col min="12179" max="12194" width="0.85546875" style="20" customWidth="1"/>
    <col min="12195" max="12195" width="0.28515625" style="20" customWidth="1"/>
    <col min="12196" max="12212" width="0.85546875" style="20" hidden="1" customWidth="1"/>
    <col min="12213" max="12288" width="0.85546875" style="20" hidden="1"/>
    <col min="12289" max="12342" width="0.85546875" style="20" customWidth="1"/>
    <col min="12343" max="12343" width="0.5703125" style="20" customWidth="1"/>
    <col min="12344" max="12344" width="0.85546875" style="20" hidden="1" customWidth="1"/>
    <col min="12345" max="12359" width="0.85546875" style="20" customWidth="1"/>
    <col min="12360" max="12360" width="4.7109375" style="20" customWidth="1"/>
    <col min="12361" max="12376" width="0.85546875" style="20" customWidth="1"/>
    <col min="12377" max="12377" width="4.5703125" style="20" customWidth="1"/>
    <col min="12378" max="12395" width="0.85546875" style="20" customWidth="1"/>
    <col min="12396" max="12396" width="4.7109375" style="20" customWidth="1"/>
    <col min="12397" max="12425" width="0.85546875" style="20" customWidth="1"/>
    <col min="12426" max="12426" width="4.5703125" style="20" customWidth="1"/>
    <col min="12427" max="12433" width="0.85546875" style="20" customWidth="1"/>
    <col min="12434" max="12434" width="4.28515625" style="20" customWidth="1"/>
    <col min="12435" max="12450" width="0.85546875" style="20" customWidth="1"/>
    <col min="12451" max="12451" width="0.28515625" style="20" customWidth="1"/>
    <col min="12452" max="12468" width="0.85546875" style="20" hidden="1" customWidth="1"/>
    <col min="12469" max="12544" width="0.85546875" style="20" hidden="1"/>
    <col min="12545" max="12598" width="0.85546875" style="20" customWidth="1"/>
    <col min="12599" max="12599" width="0.5703125" style="20" customWidth="1"/>
    <col min="12600" max="12600" width="0.85546875" style="20" hidden="1" customWidth="1"/>
    <col min="12601" max="12615" width="0.85546875" style="20" customWidth="1"/>
    <col min="12616" max="12616" width="4.7109375" style="20" customWidth="1"/>
    <col min="12617" max="12632" width="0.85546875" style="20" customWidth="1"/>
    <col min="12633" max="12633" width="4.5703125" style="20" customWidth="1"/>
    <col min="12634" max="12651" width="0.85546875" style="20" customWidth="1"/>
    <col min="12652" max="12652" width="4.7109375" style="20" customWidth="1"/>
    <col min="12653" max="12681" width="0.85546875" style="20" customWidth="1"/>
    <col min="12682" max="12682" width="4.5703125" style="20" customWidth="1"/>
    <col min="12683" max="12689" width="0.85546875" style="20" customWidth="1"/>
    <col min="12690" max="12690" width="4.28515625" style="20" customWidth="1"/>
    <col min="12691" max="12706" width="0.85546875" style="20" customWidth="1"/>
    <col min="12707" max="12707" width="0.28515625" style="20" customWidth="1"/>
    <col min="12708" max="12724" width="0.85546875" style="20" hidden="1" customWidth="1"/>
    <col min="12725" max="12800" width="0.85546875" style="20" hidden="1"/>
    <col min="12801" max="12854" width="0.85546875" style="20" customWidth="1"/>
    <col min="12855" max="12855" width="0.5703125" style="20" customWidth="1"/>
    <col min="12856" max="12856" width="0.85546875" style="20" hidden="1" customWidth="1"/>
    <col min="12857" max="12871" width="0.85546875" style="20" customWidth="1"/>
    <col min="12872" max="12872" width="4.7109375" style="20" customWidth="1"/>
    <col min="12873" max="12888" width="0.85546875" style="20" customWidth="1"/>
    <col min="12889" max="12889" width="4.5703125" style="20" customWidth="1"/>
    <col min="12890" max="12907" width="0.85546875" style="20" customWidth="1"/>
    <col min="12908" max="12908" width="4.7109375" style="20" customWidth="1"/>
    <col min="12909" max="12937" width="0.85546875" style="20" customWidth="1"/>
    <col min="12938" max="12938" width="4.5703125" style="20" customWidth="1"/>
    <col min="12939" max="12945" width="0.85546875" style="20" customWidth="1"/>
    <col min="12946" max="12946" width="4.28515625" style="20" customWidth="1"/>
    <col min="12947" max="12962" width="0.85546875" style="20" customWidth="1"/>
    <col min="12963" max="12963" width="0.28515625" style="20" customWidth="1"/>
    <col min="12964" max="12980" width="0.85546875" style="20" hidden="1" customWidth="1"/>
    <col min="12981" max="13056" width="0.85546875" style="20" hidden="1"/>
    <col min="13057" max="13110" width="0.85546875" style="20" customWidth="1"/>
    <col min="13111" max="13111" width="0.5703125" style="20" customWidth="1"/>
    <col min="13112" max="13112" width="0.85546875" style="20" hidden="1" customWidth="1"/>
    <col min="13113" max="13127" width="0.85546875" style="20" customWidth="1"/>
    <col min="13128" max="13128" width="4.7109375" style="20" customWidth="1"/>
    <col min="13129" max="13144" width="0.85546875" style="20" customWidth="1"/>
    <col min="13145" max="13145" width="4.5703125" style="20" customWidth="1"/>
    <col min="13146" max="13163" width="0.85546875" style="20" customWidth="1"/>
    <col min="13164" max="13164" width="4.7109375" style="20" customWidth="1"/>
    <col min="13165" max="13193" width="0.85546875" style="20" customWidth="1"/>
    <col min="13194" max="13194" width="4.5703125" style="20" customWidth="1"/>
    <col min="13195" max="13201" width="0.85546875" style="20" customWidth="1"/>
    <col min="13202" max="13202" width="4.28515625" style="20" customWidth="1"/>
    <col min="13203" max="13218" width="0.85546875" style="20" customWidth="1"/>
    <col min="13219" max="13219" width="0.28515625" style="20" customWidth="1"/>
    <col min="13220" max="13236" width="0.85546875" style="20" hidden="1" customWidth="1"/>
    <col min="13237" max="13312" width="0.85546875" style="20" hidden="1"/>
    <col min="13313" max="13366" width="0.85546875" style="20" customWidth="1"/>
    <col min="13367" max="13367" width="0.5703125" style="20" customWidth="1"/>
    <col min="13368" max="13368" width="0.85546875" style="20" hidden="1" customWidth="1"/>
    <col min="13369" max="13383" width="0.85546875" style="20" customWidth="1"/>
    <col min="13384" max="13384" width="4.7109375" style="20" customWidth="1"/>
    <col min="13385" max="13400" width="0.85546875" style="20" customWidth="1"/>
    <col min="13401" max="13401" width="4.5703125" style="20" customWidth="1"/>
    <col min="13402" max="13419" width="0.85546875" style="20" customWidth="1"/>
    <col min="13420" max="13420" width="4.7109375" style="20" customWidth="1"/>
    <col min="13421" max="13449" width="0.85546875" style="20" customWidth="1"/>
    <col min="13450" max="13450" width="4.5703125" style="20" customWidth="1"/>
    <col min="13451" max="13457" width="0.85546875" style="20" customWidth="1"/>
    <col min="13458" max="13458" width="4.28515625" style="20" customWidth="1"/>
    <col min="13459" max="13474" width="0.85546875" style="20" customWidth="1"/>
    <col min="13475" max="13475" width="0.28515625" style="20" customWidth="1"/>
    <col min="13476" max="13492" width="0.85546875" style="20" hidden="1" customWidth="1"/>
    <col min="13493" max="13568" width="0.85546875" style="20" hidden="1"/>
    <col min="13569" max="13622" width="0.85546875" style="20" customWidth="1"/>
    <col min="13623" max="13623" width="0.5703125" style="20" customWidth="1"/>
    <col min="13624" max="13624" width="0.85546875" style="20" hidden="1" customWidth="1"/>
    <col min="13625" max="13639" width="0.85546875" style="20" customWidth="1"/>
    <col min="13640" max="13640" width="4.7109375" style="20" customWidth="1"/>
    <col min="13641" max="13656" width="0.85546875" style="20" customWidth="1"/>
    <col min="13657" max="13657" width="4.5703125" style="20" customWidth="1"/>
    <col min="13658" max="13675" width="0.85546875" style="20" customWidth="1"/>
    <col min="13676" max="13676" width="4.7109375" style="20" customWidth="1"/>
    <col min="13677" max="13705" width="0.85546875" style="20" customWidth="1"/>
    <col min="13706" max="13706" width="4.5703125" style="20" customWidth="1"/>
    <col min="13707" max="13713" width="0.85546875" style="20" customWidth="1"/>
    <col min="13714" max="13714" width="4.28515625" style="20" customWidth="1"/>
    <col min="13715" max="13730" width="0.85546875" style="20" customWidth="1"/>
    <col min="13731" max="13731" width="0.28515625" style="20" customWidth="1"/>
    <col min="13732" max="13748" width="0.85546875" style="20" hidden="1" customWidth="1"/>
    <col min="13749" max="13824" width="0.85546875" style="20" hidden="1"/>
    <col min="13825" max="13878" width="0.85546875" style="20" customWidth="1"/>
    <col min="13879" max="13879" width="0.5703125" style="20" customWidth="1"/>
    <col min="13880" max="13880" width="0.85546875" style="20" hidden="1" customWidth="1"/>
    <col min="13881" max="13895" width="0.85546875" style="20" customWidth="1"/>
    <col min="13896" max="13896" width="4.7109375" style="20" customWidth="1"/>
    <col min="13897" max="13912" width="0.85546875" style="20" customWidth="1"/>
    <col min="13913" max="13913" width="4.5703125" style="20" customWidth="1"/>
    <col min="13914" max="13931" width="0.85546875" style="20" customWidth="1"/>
    <col min="13932" max="13932" width="4.7109375" style="20" customWidth="1"/>
    <col min="13933" max="13961" width="0.85546875" style="20" customWidth="1"/>
    <col min="13962" max="13962" width="4.5703125" style="20" customWidth="1"/>
    <col min="13963" max="13969" width="0.85546875" style="20" customWidth="1"/>
    <col min="13970" max="13970" width="4.28515625" style="20" customWidth="1"/>
    <col min="13971" max="13986" width="0.85546875" style="20" customWidth="1"/>
    <col min="13987" max="13987" width="0.28515625" style="20" customWidth="1"/>
    <col min="13988" max="14004" width="0.85546875" style="20" hidden="1" customWidth="1"/>
    <col min="14005" max="14080" width="0.85546875" style="20" hidden="1"/>
    <col min="14081" max="14134" width="0.85546875" style="20" customWidth="1"/>
    <col min="14135" max="14135" width="0.5703125" style="20" customWidth="1"/>
    <col min="14136" max="14136" width="0.85546875" style="20" hidden="1" customWidth="1"/>
    <col min="14137" max="14151" width="0.85546875" style="20" customWidth="1"/>
    <col min="14152" max="14152" width="4.7109375" style="20" customWidth="1"/>
    <col min="14153" max="14168" width="0.85546875" style="20" customWidth="1"/>
    <col min="14169" max="14169" width="4.5703125" style="20" customWidth="1"/>
    <col min="14170" max="14187" width="0.85546875" style="20" customWidth="1"/>
    <col min="14188" max="14188" width="4.7109375" style="20" customWidth="1"/>
    <col min="14189" max="14217" width="0.85546875" style="20" customWidth="1"/>
    <col min="14218" max="14218" width="4.5703125" style="20" customWidth="1"/>
    <col min="14219" max="14225" width="0.85546875" style="20" customWidth="1"/>
    <col min="14226" max="14226" width="4.28515625" style="20" customWidth="1"/>
    <col min="14227" max="14242" width="0.85546875" style="20" customWidth="1"/>
    <col min="14243" max="14243" width="0.28515625" style="20" customWidth="1"/>
    <col min="14244" max="14260" width="0.85546875" style="20" hidden="1" customWidth="1"/>
    <col min="14261" max="14336" width="0.85546875" style="20" hidden="1"/>
    <col min="14337" max="14390" width="0.85546875" style="20" customWidth="1"/>
    <col min="14391" max="14391" width="0.5703125" style="20" customWidth="1"/>
    <col min="14392" max="14392" width="0.85546875" style="20" hidden="1" customWidth="1"/>
    <col min="14393" max="14407" width="0.85546875" style="20" customWidth="1"/>
    <col min="14408" max="14408" width="4.7109375" style="20" customWidth="1"/>
    <col min="14409" max="14424" width="0.85546875" style="20" customWidth="1"/>
    <col min="14425" max="14425" width="4.5703125" style="20" customWidth="1"/>
    <col min="14426" max="14443" width="0.85546875" style="20" customWidth="1"/>
    <col min="14444" max="14444" width="4.7109375" style="20" customWidth="1"/>
    <col min="14445" max="14473" width="0.85546875" style="20" customWidth="1"/>
    <col min="14474" max="14474" width="4.5703125" style="20" customWidth="1"/>
    <col min="14475" max="14481" width="0.85546875" style="20" customWidth="1"/>
    <col min="14482" max="14482" width="4.28515625" style="20" customWidth="1"/>
    <col min="14483" max="14498" width="0.85546875" style="20" customWidth="1"/>
    <col min="14499" max="14499" width="0.28515625" style="20" customWidth="1"/>
    <col min="14500" max="14516" width="0.85546875" style="20" hidden="1" customWidth="1"/>
    <col min="14517" max="14592" width="0.85546875" style="20" hidden="1"/>
    <col min="14593" max="14646" width="0.85546875" style="20" customWidth="1"/>
    <col min="14647" max="14647" width="0.5703125" style="20" customWidth="1"/>
    <col min="14648" max="14648" width="0.85546875" style="20" hidden="1" customWidth="1"/>
    <col min="14649" max="14663" width="0.85546875" style="20" customWidth="1"/>
    <col min="14664" max="14664" width="4.7109375" style="20" customWidth="1"/>
    <col min="14665" max="14680" width="0.85546875" style="20" customWidth="1"/>
    <col min="14681" max="14681" width="4.5703125" style="20" customWidth="1"/>
    <col min="14682" max="14699" width="0.85546875" style="20" customWidth="1"/>
    <col min="14700" max="14700" width="4.7109375" style="20" customWidth="1"/>
    <col min="14701" max="14729" width="0.85546875" style="20" customWidth="1"/>
    <col min="14730" max="14730" width="4.5703125" style="20" customWidth="1"/>
    <col min="14731" max="14737" width="0.85546875" style="20" customWidth="1"/>
    <col min="14738" max="14738" width="4.28515625" style="20" customWidth="1"/>
    <col min="14739" max="14754" width="0.85546875" style="20" customWidth="1"/>
    <col min="14755" max="14755" width="0.28515625" style="20" customWidth="1"/>
    <col min="14756" max="14772" width="0.85546875" style="20" hidden="1" customWidth="1"/>
    <col min="14773" max="14848" width="0.85546875" style="20" hidden="1"/>
    <col min="14849" max="14902" width="0.85546875" style="20" customWidth="1"/>
    <col min="14903" max="14903" width="0.5703125" style="20" customWidth="1"/>
    <col min="14904" max="14904" width="0.85546875" style="20" hidden="1" customWidth="1"/>
    <col min="14905" max="14919" width="0.85546875" style="20" customWidth="1"/>
    <col min="14920" max="14920" width="4.7109375" style="20" customWidth="1"/>
    <col min="14921" max="14936" width="0.85546875" style="20" customWidth="1"/>
    <col min="14937" max="14937" width="4.5703125" style="20" customWidth="1"/>
    <col min="14938" max="14955" width="0.85546875" style="20" customWidth="1"/>
    <col min="14956" max="14956" width="4.7109375" style="20" customWidth="1"/>
    <col min="14957" max="14985" width="0.85546875" style="20" customWidth="1"/>
    <col min="14986" max="14986" width="4.5703125" style="20" customWidth="1"/>
    <col min="14987" max="14993" width="0.85546875" style="20" customWidth="1"/>
    <col min="14994" max="14994" width="4.28515625" style="20" customWidth="1"/>
    <col min="14995" max="15010" width="0.85546875" style="20" customWidth="1"/>
    <col min="15011" max="15011" width="0.28515625" style="20" customWidth="1"/>
    <col min="15012" max="15028" width="0.85546875" style="20" hidden="1" customWidth="1"/>
    <col min="15029" max="15104" width="0.85546875" style="20" hidden="1"/>
    <col min="15105" max="15158" width="0.85546875" style="20" customWidth="1"/>
    <col min="15159" max="15159" width="0.5703125" style="20" customWidth="1"/>
    <col min="15160" max="15160" width="0.85546875" style="20" hidden="1" customWidth="1"/>
    <col min="15161" max="15175" width="0.85546875" style="20" customWidth="1"/>
    <col min="15176" max="15176" width="4.7109375" style="20" customWidth="1"/>
    <col min="15177" max="15192" width="0.85546875" style="20" customWidth="1"/>
    <col min="15193" max="15193" width="4.5703125" style="20" customWidth="1"/>
    <col min="15194" max="15211" width="0.85546875" style="20" customWidth="1"/>
    <col min="15212" max="15212" width="4.7109375" style="20" customWidth="1"/>
    <col min="15213" max="15241" width="0.85546875" style="20" customWidth="1"/>
    <col min="15242" max="15242" width="4.5703125" style="20" customWidth="1"/>
    <col min="15243" max="15249" width="0.85546875" style="20" customWidth="1"/>
    <col min="15250" max="15250" width="4.28515625" style="20" customWidth="1"/>
    <col min="15251" max="15266" width="0.85546875" style="20" customWidth="1"/>
    <col min="15267" max="15267" width="0.28515625" style="20" customWidth="1"/>
    <col min="15268" max="15284" width="0.85546875" style="20" hidden="1" customWidth="1"/>
    <col min="15285" max="15360" width="0.85546875" style="20" hidden="1"/>
    <col min="15361" max="15414" width="0.85546875" style="20" customWidth="1"/>
    <col min="15415" max="15415" width="0.5703125" style="20" customWidth="1"/>
    <col min="15416" max="15416" width="0.85546875" style="20" hidden="1" customWidth="1"/>
    <col min="15417" max="15431" width="0.85546875" style="20" customWidth="1"/>
    <col min="15432" max="15432" width="4.7109375" style="20" customWidth="1"/>
    <col min="15433" max="15448" width="0.85546875" style="20" customWidth="1"/>
    <col min="15449" max="15449" width="4.5703125" style="20" customWidth="1"/>
    <col min="15450" max="15467" width="0.85546875" style="20" customWidth="1"/>
    <col min="15468" max="15468" width="4.7109375" style="20" customWidth="1"/>
    <col min="15469" max="15497" width="0.85546875" style="20" customWidth="1"/>
    <col min="15498" max="15498" width="4.5703125" style="20" customWidth="1"/>
    <col min="15499" max="15505" width="0.85546875" style="20" customWidth="1"/>
    <col min="15506" max="15506" width="4.28515625" style="20" customWidth="1"/>
    <col min="15507" max="15522" width="0.85546875" style="20" customWidth="1"/>
    <col min="15523" max="15523" width="0.28515625" style="20" customWidth="1"/>
    <col min="15524" max="15540" width="0.85546875" style="20" hidden="1" customWidth="1"/>
    <col min="15541" max="15616" width="0.85546875" style="20" hidden="1"/>
    <col min="15617" max="15670" width="0.85546875" style="20" customWidth="1"/>
    <col min="15671" max="15671" width="0.5703125" style="20" customWidth="1"/>
    <col min="15672" max="15672" width="0.85546875" style="20" hidden="1" customWidth="1"/>
    <col min="15673" max="15687" width="0.85546875" style="20" customWidth="1"/>
    <col min="15688" max="15688" width="4.7109375" style="20" customWidth="1"/>
    <col min="15689" max="15704" width="0.85546875" style="20" customWidth="1"/>
    <col min="15705" max="15705" width="4.5703125" style="20" customWidth="1"/>
    <col min="15706" max="15723" width="0.85546875" style="20" customWidth="1"/>
    <col min="15724" max="15724" width="4.7109375" style="20" customWidth="1"/>
    <col min="15725" max="15753" width="0.85546875" style="20" customWidth="1"/>
    <col min="15754" max="15754" width="4.5703125" style="20" customWidth="1"/>
    <col min="15755" max="15761" width="0.85546875" style="20" customWidth="1"/>
    <col min="15762" max="15762" width="4.28515625" style="20" customWidth="1"/>
    <col min="15763" max="15778" width="0.85546875" style="20" customWidth="1"/>
    <col min="15779" max="15779" width="0.28515625" style="20" customWidth="1"/>
    <col min="15780" max="15796" width="0.85546875" style="20" hidden="1" customWidth="1"/>
    <col min="15797" max="15872" width="0.85546875" style="20" hidden="1"/>
    <col min="15873" max="15926" width="0.85546875" style="20" customWidth="1"/>
    <col min="15927" max="15927" width="0.5703125" style="20" customWidth="1"/>
    <col min="15928" max="15928" width="0.85546875" style="20" hidden="1" customWidth="1"/>
    <col min="15929" max="15943" width="0.85546875" style="20" customWidth="1"/>
    <col min="15944" max="15944" width="4.7109375" style="20" customWidth="1"/>
    <col min="15945" max="15960" width="0.85546875" style="20" customWidth="1"/>
    <col min="15961" max="15961" width="4.5703125" style="20" customWidth="1"/>
    <col min="15962" max="15979" width="0.85546875" style="20" customWidth="1"/>
    <col min="15980" max="15980" width="4.7109375" style="20" customWidth="1"/>
    <col min="15981" max="16009" width="0.85546875" style="20" customWidth="1"/>
    <col min="16010" max="16010" width="4.5703125" style="20" customWidth="1"/>
    <col min="16011" max="16017" width="0.85546875" style="20" customWidth="1"/>
    <col min="16018" max="16018" width="4.28515625" style="20" customWidth="1"/>
    <col min="16019" max="16034" width="0.85546875" style="20" customWidth="1"/>
    <col min="16035" max="16035" width="0.28515625" style="20" customWidth="1"/>
    <col min="16036" max="16052" width="0.85546875" style="20" hidden="1" customWidth="1"/>
    <col min="16053" max="16128" width="0.85546875" style="20" hidden="1"/>
    <col min="16129" max="16182" width="0.85546875" style="20" customWidth="1"/>
    <col min="16183" max="16183" width="0.5703125" style="20" customWidth="1"/>
    <col min="16184" max="16184" width="0.85546875" style="20" hidden="1" customWidth="1"/>
    <col min="16185" max="16199" width="0.85546875" style="20" customWidth="1"/>
    <col min="16200" max="16200" width="4.7109375" style="20" customWidth="1"/>
    <col min="16201" max="16216" width="0.85546875" style="20" customWidth="1"/>
    <col min="16217" max="16217" width="4.5703125" style="20" customWidth="1"/>
    <col min="16218" max="16235" width="0.85546875" style="20" customWidth="1"/>
    <col min="16236" max="16236" width="4.7109375" style="20" customWidth="1"/>
    <col min="16237" max="16265" width="0.85546875" style="20" customWidth="1"/>
    <col min="16266" max="16266" width="4.5703125" style="20" customWidth="1"/>
    <col min="16267" max="16273" width="0.85546875" style="20" customWidth="1"/>
    <col min="16274" max="16274" width="4.28515625" style="20" customWidth="1"/>
    <col min="16275" max="16290" width="0.85546875" style="20" customWidth="1"/>
    <col min="16291" max="16291" width="0.28515625" style="20" customWidth="1"/>
    <col min="16292" max="16308" width="0.85546875" style="20" hidden="1" customWidth="1"/>
    <col min="16309" max="16384" width="0.85546875" style="20" hidden="1"/>
  </cols>
  <sheetData>
    <row r="1" spans="1:150" s="1" customFormat="1" ht="15" customHeight="1" x14ac:dyDescent="0.2"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</row>
    <row r="2" spans="1:150" s="1" customFormat="1" ht="12.75" customHeight="1" x14ac:dyDescent="0.2">
      <c r="BD2" s="2"/>
      <c r="BE2" s="2"/>
      <c r="BF2" s="2"/>
      <c r="BG2" s="2"/>
      <c r="BH2" s="2"/>
      <c r="CC2" s="2"/>
      <c r="CD2" s="2"/>
      <c r="CE2" s="2" t="s">
        <v>1</v>
      </c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1">
        <v>20</v>
      </c>
      <c r="DG2" s="81"/>
      <c r="DH2" s="81"/>
      <c r="DI2" s="81"/>
      <c r="DJ2" s="82" t="s">
        <v>148</v>
      </c>
      <c r="DK2" s="82"/>
      <c r="DL2" s="82"/>
      <c r="DM2" s="82"/>
      <c r="DN2" s="83" t="s">
        <v>2</v>
      </c>
      <c r="DO2" s="83"/>
      <c r="DP2" s="83"/>
    </row>
    <row r="3" spans="1:150" s="1" customFormat="1" ht="25.5" customHeight="1" x14ac:dyDescent="0.2">
      <c r="A3" s="84" t="s">
        <v>151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</row>
    <row r="4" spans="1:150" s="3" customFormat="1" ht="12.75" customHeight="1" x14ac:dyDescent="0.2"/>
    <row r="5" spans="1:150" s="4" customFormat="1" ht="14.25" customHeight="1" x14ac:dyDescent="0.2">
      <c r="A5" s="67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9"/>
      <c r="AE5" s="67" t="s">
        <v>4</v>
      </c>
      <c r="AF5" s="68"/>
      <c r="AG5" s="68"/>
      <c r="AH5" s="68"/>
      <c r="AI5" s="68"/>
      <c r="AJ5" s="68"/>
      <c r="AK5" s="68"/>
      <c r="AL5" s="68"/>
      <c r="AM5" s="69"/>
      <c r="AN5" s="67" t="s">
        <v>5</v>
      </c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9"/>
      <c r="BE5" s="73" t="s">
        <v>6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5"/>
    </row>
    <row r="6" spans="1:150" s="4" customFormat="1" ht="14.25" customHeight="1" x14ac:dyDescent="0.2">
      <c r="A6" s="85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7"/>
      <c r="AE6" s="85"/>
      <c r="AF6" s="86"/>
      <c r="AG6" s="86"/>
      <c r="AH6" s="86"/>
      <c r="AI6" s="86"/>
      <c r="AJ6" s="86"/>
      <c r="AK6" s="86"/>
      <c r="AL6" s="86"/>
      <c r="AM6" s="87"/>
      <c r="AN6" s="85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7"/>
      <c r="BE6" s="67" t="s">
        <v>7</v>
      </c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9"/>
      <c r="BU6" s="73" t="s">
        <v>8</v>
      </c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5"/>
    </row>
    <row r="7" spans="1:150" s="4" customFormat="1" ht="98.25" customHeight="1" x14ac:dyDescent="0.2">
      <c r="A7" s="85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7"/>
      <c r="AE7" s="85"/>
      <c r="AF7" s="86"/>
      <c r="AG7" s="86"/>
      <c r="AH7" s="86"/>
      <c r="AI7" s="86"/>
      <c r="AJ7" s="86"/>
      <c r="AK7" s="86"/>
      <c r="AL7" s="86"/>
      <c r="AM7" s="87"/>
      <c r="AN7" s="85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7"/>
      <c r="BE7" s="85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7"/>
      <c r="BU7" s="67" t="s">
        <v>9</v>
      </c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9"/>
      <c r="CL7" s="67" t="s">
        <v>10</v>
      </c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9"/>
      <c r="DE7" s="67" t="s">
        <v>11</v>
      </c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9"/>
      <c r="DV7" s="73" t="s">
        <v>12</v>
      </c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5"/>
    </row>
    <row r="8" spans="1:150" s="4" customFormat="1" ht="32.25" customHeight="1" x14ac:dyDescent="0.2">
      <c r="A8" s="70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2"/>
      <c r="AE8" s="70"/>
      <c r="AF8" s="71"/>
      <c r="AG8" s="71"/>
      <c r="AH8" s="71"/>
      <c r="AI8" s="71"/>
      <c r="AJ8" s="71"/>
      <c r="AK8" s="71"/>
      <c r="AL8" s="71"/>
      <c r="AM8" s="72"/>
      <c r="AN8" s="70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2"/>
      <c r="BE8" s="70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2"/>
      <c r="BU8" s="70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2"/>
      <c r="CL8" s="70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2"/>
      <c r="DE8" s="70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2"/>
      <c r="DV8" s="73" t="s">
        <v>7</v>
      </c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5"/>
      <c r="EI8" s="73" t="s">
        <v>13</v>
      </c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5"/>
    </row>
    <row r="9" spans="1:150" s="5" customFormat="1" ht="13.5" x14ac:dyDescent="0.2">
      <c r="A9" s="76">
        <v>1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8"/>
      <c r="AE9" s="76">
        <v>2</v>
      </c>
      <c r="AF9" s="77"/>
      <c r="AG9" s="77"/>
      <c r="AH9" s="77"/>
      <c r="AI9" s="77"/>
      <c r="AJ9" s="77"/>
      <c r="AK9" s="77"/>
      <c r="AL9" s="77"/>
      <c r="AM9" s="78"/>
      <c r="AN9" s="76">
        <v>3</v>
      </c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8"/>
      <c r="BE9" s="76">
        <v>4</v>
      </c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8"/>
      <c r="BU9" s="76">
        <v>5</v>
      </c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8"/>
      <c r="CL9" s="76">
        <v>6</v>
      </c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8"/>
      <c r="DE9" s="76">
        <v>7</v>
      </c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8"/>
      <c r="DV9" s="76">
        <v>8</v>
      </c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8"/>
      <c r="EI9" s="76">
        <v>9</v>
      </c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8"/>
    </row>
    <row r="10" spans="1:150" s="7" customFormat="1" ht="28.5" customHeight="1" x14ac:dyDescent="0.2">
      <c r="A10" s="6"/>
      <c r="B10" s="36" t="s">
        <v>14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7"/>
      <c r="AE10" s="38" t="s">
        <v>15</v>
      </c>
      <c r="AF10" s="39"/>
      <c r="AG10" s="39"/>
      <c r="AH10" s="39"/>
      <c r="AI10" s="39"/>
      <c r="AJ10" s="39"/>
      <c r="AK10" s="39"/>
      <c r="AL10" s="39"/>
      <c r="AM10" s="40"/>
      <c r="AN10" s="38" t="s">
        <v>16</v>
      </c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40"/>
      <c r="BE10" s="24">
        <f>BE11+BE12+BE13+BE14+BE15+BE16</f>
        <v>59135000</v>
      </c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6"/>
      <c r="BU10" s="24">
        <f>BU12</f>
        <v>0</v>
      </c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6"/>
      <c r="CL10" s="24">
        <f>CL14</f>
        <v>0</v>
      </c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6"/>
      <c r="DE10" s="24">
        <f>DE14</f>
        <v>0</v>
      </c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6"/>
      <c r="DV10" s="24">
        <f>DV11+DV13+DV12+DV14+DV15+DV16</f>
        <v>59135000</v>
      </c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6"/>
      <c r="EI10" s="24">
        <f>EI12+EI14+EI15</f>
        <v>0</v>
      </c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6"/>
    </row>
    <row r="11" spans="1:150" s="9" customFormat="1" ht="35.25" customHeight="1" x14ac:dyDescent="0.2">
      <c r="A11" s="8"/>
      <c r="B11" s="41" t="s">
        <v>17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2"/>
      <c r="AE11" s="43" t="s">
        <v>18</v>
      </c>
      <c r="AF11" s="44"/>
      <c r="AG11" s="44"/>
      <c r="AH11" s="44"/>
      <c r="AI11" s="44"/>
      <c r="AJ11" s="44"/>
      <c r="AK11" s="44"/>
      <c r="AL11" s="44"/>
      <c r="AM11" s="45"/>
      <c r="AN11" s="43" t="s">
        <v>19</v>
      </c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5"/>
      <c r="BE11" s="46">
        <f>DV11</f>
        <v>0</v>
      </c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8"/>
      <c r="BU11" s="46" t="s">
        <v>16</v>
      </c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8"/>
      <c r="CL11" s="46" t="s">
        <v>16</v>
      </c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8"/>
      <c r="DE11" s="46" t="s">
        <v>16</v>
      </c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8"/>
      <c r="DV11" s="46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8"/>
      <c r="EI11" s="33" t="s">
        <v>16</v>
      </c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5"/>
    </row>
    <row r="12" spans="1:150" s="9" customFormat="1" ht="28.35" customHeight="1" x14ac:dyDescent="0.2">
      <c r="A12" s="8"/>
      <c r="B12" s="41" t="s">
        <v>20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2"/>
      <c r="AE12" s="43" t="s">
        <v>19</v>
      </c>
      <c r="AF12" s="44"/>
      <c r="AG12" s="44"/>
      <c r="AH12" s="44"/>
      <c r="AI12" s="44"/>
      <c r="AJ12" s="44"/>
      <c r="AK12" s="44"/>
      <c r="AL12" s="44"/>
      <c r="AM12" s="45"/>
      <c r="AN12" s="43" t="s">
        <v>21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5"/>
      <c r="BE12" s="46">
        <f>BU12+DV12</f>
        <v>60000000</v>
      </c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8"/>
      <c r="BU12" s="46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6" t="s">
        <v>16</v>
      </c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8"/>
      <c r="DE12" s="46" t="s">
        <v>16</v>
      </c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8"/>
      <c r="DV12" s="46">
        <v>60000000</v>
      </c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8"/>
      <c r="EI12" s="46">
        <v>0</v>
      </c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8"/>
    </row>
    <row r="13" spans="1:150" s="9" customFormat="1" ht="45" customHeight="1" x14ac:dyDescent="0.2">
      <c r="A13" s="8"/>
      <c r="B13" s="41" t="s">
        <v>22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2"/>
      <c r="AE13" s="43" t="s">
        <v>21</v>
      </c>
      <c r="AF13" s="44"/>
      <c r="AG13" s="44"/>
      <c r="AH13" s="44"/>
      <c r="AI13" s="44"/>
      <c r="AJ13" s="44"/>
      <c r="AK13" s="44"/>
      <c r="AL13" s="44"/>
      <c r="AM13" s="45"/>
      <c r="AN13" s="43" t="s">
        <v>23</v>
      </c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5"/>
      <c r="BE13" s="46">
        <f>DV13</f>
        <v>0</v>
      </c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8"/>
      <c r="BU13" s="46" t="s">
        <v>16</v>
      </c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8"/>
      <c r="CL13" s="46" t="s">
        <v>16</v>
      </c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8"/>
      <c r="DE13" s="46" t="s">
        <v>16</v>
      </c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8"/>
      <c r="DV13" s="46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8"/>
      <c r="EI13" s="33" t="s">
        <v>16</v>
      </c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5"/>
    </row>
    <row r="14" spans="1:150" s="9" customFormat="1" ht="95.25" customHeight="1" x14ac:dyDescent="0.2">
      <c r="A14" s="8"/>
      <c r="B14" s="41" t="s">
        <v>24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2"/>
      <c r="AE14" s="43" t="s">
        <v>23</v>
      </c>
      <c r="AF14" s="44"/>
      <c r="AG14" s="44"/>
      <c r="AH14" s="44"/>
      <c r="AI14" s="44"/>
      <c r="AJ14" s="44"/>
      <c r="AK14" s="44"/>
      <c r="AL14" s="44"/>
      <c r="AM14" s="45"/>
      <c r="AN14" s="43" t="s">
        <v>25</v>
      </c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5"/>
      <c r="BE14" s="46">
        <f>CL14+DV14</f>
        <v>0</v>
      </c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8"/>
      <c r="BU14" s="46" t="s">
        <v>16</v>
      </c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8"/>
      <c r="CL14" s="46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8"/>
      <c r="DE14" s="46">
        <v>0</v>
      </c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8"/>
      <c r="DV14" s="46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8"/>
      <c r="EI14" s="64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6"/>
    </row>
    <row r="15" spans="1:150" s="9" customFormat="1" ht="20.25" customHeight="1" x14ac:dyDescent="0.2">
      <c r="A15" s="8"/>
      <c r="B15" s="41" t="s">
        <v>26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3" t="s">
        <v>27</v>
      </c>
      <c r="AF15" s="44"/>
      <c r="AG15" s="44"/>
      <c r="AH15" s="44"/>
      <c r="AI15" s="44"/>
      <c r="AJ15" s="44"/>
      <c r="AK15" s="44"/>
      <c r="AL15" s="44"/>
      <c r="AM15" s="45"/>
      <c r="AN15" s="43" t="s">
        <v>28</v>
      </c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5"/>
      <c r="BE15" s="46">
        <f>DV15</f>
        <v>-865000</v>
      </c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8"/>
      <c r="BU15" s="46" t="s">
        <v>16</v>
      </c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8"/>
      <c r="CL15" s="46" t="s">
        <v>16</v>
      </c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8"/>
      <c r="DE15" s="46" t="s">
        <v>16</v>
      </c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8"/>
      <c r="DV15" s="46">
        <v>-865000</v>
      </c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8"/>
      <c r="EI15" s="64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6"/>
    </row>
    <row r="16" spans="1:150" s="9" customFormat="1" ht="28.35" customHeight="1" x14ac:dyDescent="0.2">
      <c r="A16" s="8"/>
      <c r="B16" s="41" t="s">
        <v>29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2"/>
      <c r="AE16" s="43" t="s">
        <v>28</v>
      </c>
      <c r="AF16" s="44"/>
      <c r="AG16" s="44"/>
      <c r="AH16" s="44"/>
      <c r="AI16" s="44"/>
      <c r="AJ16" s="44"/>
      <c r="AK16" s="44"/>
      <c r="AL16" s="44"/>
      <c r="AM16" s="45"/>
      <c r="AN16" s="43" t="s">
        <v>30</v>
      </c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5"/>
      <c r="BE16" s="46">
        <f>DV16</f>
        <v>0</v>
      </c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8"/>
      <c r="BU16" s="46" t="s">
        <v>16</v>
      </c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8"/>
      <c r="CL16" s="46" t="s">
        <v>16</v>
      </c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8"/>
      <c r="DE16" s="46" t="s">
        <v>16</v>
      </c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8"/>
      <c r="DV16" s="46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8"/>
      <c r="EI16" s="33" t="s">
        <v>16</v>
      </c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5"/>
    </row>
    <row r="17" spans="1:150" s="7" customFormat="1" ht="28.35" customHeight="1" x14ac:dyDescent="0.2">
      <c r="A17" s="6"/>
      <c r="B17" s="36" t="s">
        <v>31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7"/>
      <c r="AE17" s="38" t="s">
        <v>32</v>
      </c>
      <c r="AF17" s="39"/>
      <c r="AG17" s="39"/>
      <c r="AH17" s="39"/>
      <c r="AI17" s="39"/>
      <c r="AJ17" s="39"/>
      <c r="AK17" s="39"/>
      <c r="AL17" s="39"/>
      <c r="AM17" s="40"/>
      <c r="AN17" s="38" t="s">
        <v>16</v>
      </c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40"/>
      <c r="BE17" s="24">
        <f>BE18+BE24+BE30+BE39+BE43+BE48</f>
        <v>55529145.870000005</v>
      </c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6"/>
      <c r="BU17" s="24">
        <f>BU18+BU24+BU30+BU39+BU43+BU48</f>
        <v>0</v>
      </c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6"/>
      <c r="CL17" s="24">
        <f>CL18+CL24+CL48</f>
        <v>0</v>
      </c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6"/>
      <c r="DE17" s="24">
        <f>DE39</f>
        <v>0</v>
      </c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6"/>
      <c r="DV17" s="24">
        <f>DV18+DV24+DV30+DV39+DV43+DV48</f>
        <v>55529145.870000005</v>
      </c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6"/>
      <c r="EI17" s="24">
        <f>EI18+EI24+EI30+EI39+EI43+EI48</f>
        <v>0</v>
      </c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6"/>
    </row>
    <row r="18" spans="1:150" s="9" customFormat="1" ht="54.95" customHeight="1" x14ac:dyDescent="0.2">
      <c r="A18" s="8"/>
      <c r="B18" s="41" t="s">
        <v>33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2"/>
      <c r="AE18" s="43" t="s">
        <v>34</v>
      </c>
      <c r="AF18" s="44"/>
      <c r="AG18" s="44"/>
      <c r="AH18" s="44"/>
      <c r="AI18" s="44"/>
      <c r="AJ18" s="44"/>
      <c r="AK18" s="44"/>
      <c r="AL18" s="44"/>
      <c r="AM18" s="45"/>
      <c r="AN18" s="43" t="s">
        <v>15</v>
      </c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5"/>
      <c r="BE18" s="46">
        <f>BE19</f>
        <v>30980000</v>
      </c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8"/>
      <c r="BU18" s="46">
        <f>BU19</f>
        <v>0</v>
      </c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8"/>
      <c r="CL18" s="46">
        <f>CL19</f>
        <v>0</v>
      </c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8"/>
      <c r="DE18" s="46">
        <f>DE19</f>
        <v>0</v>
      </c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8"/>
      <c r="DV18" s="46">
        <f>DV19</f>
        <v>30980000</v>
      </c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8"/>
      <c r="EI18" s="57">
        <f>EI19</f>
        <v>0</v>
      </c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9"/>
    </row>
    <row r="19" spans="1:150" s="9" customFormat="1" ht="41.25" customHeight="1" x14ac:dyDescent="0.2">
      <c r="A19" s="8"/>
      <c r="B19" s="60" t="s">
        <v>35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1"/>
      <c r="AE19" s="43" t="s">
        <v>36</v>
      </c>
      <c r="AF19" s="44"/>
      <c r="AG19" s="44"/>
      <c r="AH19" s="44"/>
      <c r="AI19" s="44"/>
      <c r="AJ19" s="44"/>
      <c r="AK19" s="44"/>
      <c r="AL19" s="44"/>
      <c r="AM19" s="45"/>
      <c r="AN19" s="43" t="s">
        <v>18</v>
      </c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5"/>
      <c r="BE19" s="46">
        <f>BE20+BE21+BE23+BE22</f>
        <v>30980000</v>
      </c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8"/>
      <c r="BU19" s="46">
        <f>BU20+BU21+BU23+BU22</f>
        <v>0</v>
      </c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8"/>
      <c r="CL19" s="46">
        <f>CL20+CL21+CL23</f>
        <v>0</v>
      </c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8"/>
      <c r="DE19" s="46">
        <f>DE20+DE21+DE23</f>
        <v>0</v>
      </c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8"/>
      <c r="DV19" s="46">
        <f>DV20+DV21+DV23+DV22</f>
        <v>30980000</v>
      </c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8"/>
      <c r="EI19" s="57">
        <f>EI20+EI21+EI23</f>
        <v>0</v>
      </c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9"/>
    </row>
    <row r="20" spans="1:150" s="9" customFormat="1" ht="28.35" customHeight="1" x14ac:dyDescent="0.2">
      <c r="A20" s="8"/>
      <c r="B20" s="55" t="s">
        <v>37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6"/>
      <c r="AE20" s="43" t="s">
        <v>38</v>
      </c>
      <c r="AF20" s="44"/>
      <c r="AG20" s="44"/>
      <c r="AH20" s="44"/>
      <c r="AI20" s="44"/>
      <c r="AJ20" s="44"/>
      <c r="AK20" s="44"/>
      <c r="AL20" s="44"/>
      <c r="AM20" s="45"/>
      <c r="AN20" s="43" t="s">
        <v>39</v>
      </c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5"/>
      <c r="BE20" s="46">
        <f>SUM(BU20:EH20)</f>
        <v>23600000</v>
      </c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8"/>
      <c r="BU20" s="46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6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8"/>
      <c r="DE20" s="46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8"/>
      <c r="DV20" s="46">
        <v>23600000</v>
      </c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8"/>
      <c r="EI20" s="57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9"/>
    </row>
    <row r="21" spans="1:150" s="9" customFormat="1" ht="28.35" customHeight="1" x14ac:dyDescent="0.2">
      <c r="A21" s="8"/>
      <c r="B21" s="55" t="s">
        <v>40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6"/>
      <c r="AE21" s="43" t="s">
        <v>41</v>
      </c>
      <c r="AF21" s="44"/>
      <c r="AG21" s="44"/>
      <c r="AH21" s="44"/>
      <c r="AI21" s="44"/>
      <c r="AJ21" s="44"/>
      <c r="AK21" s="44"/>
      <c r="AL21" s="44"/>
      <c r="AM21" s="45"/>
      <c r="AN21" s="43" t="s">
        <v>42</v>
      </c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5"/>
      <c r="BE21" s="46">
        <f>SUM(BU21:EH21)</f>
        <v>660000</v>
      </c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8"/>
      <c r="BU21" s="46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6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8"/>
      <c r="DE21" s="46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8"/>
      <c r="DV21" s="46">
        <v>660000</v>
      </c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8"/>
      <c r="EI21" s="57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9"/>
    </row>
    <row r="22" spans="1:150" s="9" customFormat="1" ht="28.35" customHeight="1" x14ac:dyDescent="0.2">
      <c r="A22" s="8"/>
      <c r="B22" s="55" t="s">
        <v>43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6"/>
      <c r="AE22" s="43" t="s">
        <v>44</v>
      </c>
      <c r="AF22" s="44"/>
      <c r="AG22" s="44"/>
      <c r="AH22" s="44"/>
      <c r="AI22" s="44"/>
      <c r="AJ22" s="44"/>
      <c r="AK22" s="44"/>
      <c r="AL22" s="44"/>
      <c r="AM22" s="45"/>
      <c r="AN22" s="43" t="s">
        <v>45</v>
      </c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5"/>
      <c r="BE22" s="46">
        <f>SUM(BU22:EH22)</f>
        <v>0</v>
      </c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8"/>
      <c r="BU22" s="46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8"/>
      <c r="CL22" s="46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8"/>
      <c r="DE22" s="46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8"/>
      <c r="DV22" s="46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8"/>
      <c r="EI22" s="57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9"/>
    </row>
    <row r="23" spans="1:150" s="9" customFormat="1" ht="28.35" customHeight="1" x14ac:dyDescent="0.2">
      <c r="A23" s="8"/>
      <c r="B23" s="55" t="s">
        <v>46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6"/>
      <c r="AE23" s="43" t="s">
        <v>47</v>
      </c>
      <c r="AF23" s="44"/>
      <c r="AG23" s="44"/>
      <c r="AH23" s="44"/>
      <c r="AI23" s="44"/>
      <c r="AJ23" s="44"/>
      <c r="AK23" s="44"/>
      <c r="AL23" s="44"/>
      <c r="AM23" s="45"/>
      <c r="AN23" s="43" t="s">
        <v>48</v>
      </c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5"/>
      <c r="BE23" s="46">
        <f>SUM(BU23:EH23)</f>
        <v>6720000</v>
      </c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8"/>
      <c r="BU23" s="46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6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8"/>
      <c r="DE23" s="46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8"/>
      <c r="DV23" s="46">
        <v>6720000</v>
      </c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8"/>
      <c r="EI23" s="57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9"/>
    </row>
    <row r="24" spans="1:150" s="9" customFormat="1" ht="41.25" customHeight="1" x14ac:dyDescent="0.2">
      <c r="A24" s="8"/>
      <c r="B24" s="41" t="s">
        <v>49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2"/>
      <c r="AE24" s="43" t="s">
        <v>50</v>
      </c>
      <c r="AF24" s="44"/>
      <c r="AG24" s="44"/>
      <c r="AH24" s="44"/>
      <c r="AI24" s="44"/>
      <c r="AJ24" s="44"/>
      <c r="AK24" s="44"/>
      <c r="AL24" s="44"/>
      <c r="AM24" s="45"/>
      <c r="AN24" s="43" t="s">
        <v>51</v>
      </c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5"/>
      <c r="BE24" s="46">
        <f>BE25+BE27+BE28+BE29</f>
        <v>0</v>
      </c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8"/>
      <c r="BU24" s="46">
        <f>BU25+BU27+BU28+BU29</f>
        <v>0</v>
      </c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8"/>
      <c r="CL24" s="46">
        <f>CL25+CL27+CL28+CL29</f>
        <v>0</v>
      </c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8"/>
      <c r="DE24" s="46">
        <f>DE25+DE27+DE28+DE29+DE30</f>
        <v>0</v>
      </c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8"/>
      <c r="DV24" s="46">
        <f>DV25+DV27+DV28+DV29</f>
        <v>0</v>
      </c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8"/>
      <c r="EI24" s="46">
        <f>EI25+EI27+EI28+EI29</f>
        <v>0</v>
      </c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8"/>
    </row>
    <row r="25" spans="1:150" s="9" customFormat="1" ht="69" customHeight="1" x14ac:dyDescent="0.2">
      <c r="A25" s="8"/>
      <c r="B25" s="60" t="s">
        <v>52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1"/>
      <c r="AE25" s="43" t="s">
        <v>53</v>
      </c>
      <c r="AF25" s="44"/>
      <c r="AG25" s="44"/>
      <c r="AH25" s="44"/>
      <c r="AI25" s="44"/>
      <c r="AJ25" s="44"/>
      <c r="AK25" s="44"/>
      <c r="AL25" s="44"/>
      <c r="AM25" s="45"/>
      <c r="AN25" s="43" t="s">
        <v>54</v>
      </c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5"/>
      <c r="BE25" s="46">
        <f>BE26</f>
        <v>0</v>
      </c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8"/>
      <c r="BU25" s="46">
        <f>BU26</f>
        <v>0</v>
      </c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8"/>
      <c r="CL25" s="46">
        <f>CL26</f>
        <v>0</v>
      </c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8"/>
      <c r="DE25" s="46">
        <f>DE26</f>
        <v>0</v>
      </c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8"/>
      <c r="DV25" s="46">
        <f>DV26</f>
        <v>0</v>
      </c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8"/>
      <c r="EI25" s="33">
        <f>EI26</f>
        <v>0</v>
      </c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5"/>
    </row>
    <row r="26" spans="1:150" s="9" customFormat="1" ht="81.75" customHeight="1" x14ac:dyDescent="0.2">
      <c r="A26" s="8"/>
      <c r="B26" s="55" t="s">
        <v>55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6"/>
      <c r="AE26" s="43" t="s">
        <v>56</v>
      </c>
      <c r="AF26" s="44"/>
      <c r="AG26" s="44"/>
      <c r="AH26" s="44"/>
      <c r="AI26" s="44"/>
      <c r="AJ26" s="44"/>
      <c r="AK26" s="44"/>
      <c r="AL26" s="44"/>
      <c r="AM26" s="45"/>
      <c r="AN26" s="43" t="s">
        <v>57</v>
      </c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5"/>
      <c r="BE26" s="46">
        <f>SUM(BU26:ET26)</f>
        <v>0</v>
      </c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8"/>
      <c r="BU26" s="46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6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8"/>
      <c r="DE26" s="46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8"/>
      <c r="DV26" s="46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8"/>
      <c r="EI26" s="33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5"/>
    </row>
    <row r="27" spans="1:150" s="9" customFormat="1" ht="14.25" customHeight="1" x14ac:dyDescent="0.2">
      <c r="A27" s="8"/>
      <c r="B27" s="60" t="s">
        <v>58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1"/>
      <c r="AE27" s="43" t="s">
        <v>59</v>
      </c>
      <c r="AF27" s="44"/>
      <c r="AG27" s="44"/>
      <c r="AH27" s="44"/>
      <c r="AI27" s="44"/>
      <c r="AJ27" s="44"/>
      <c r="AK27" s="44"/>
      <c r="AL27" s="44"/>
      <c r="AM27" s="45"/>
      <c r="AN27" s="43" t="s">
        <v>60</v>
      </c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5"/>
      <c r="BE27" s="46">
        <f>BU27+CL27+DE27+DV27</f>
        <v>0</v>
      </c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8"/>
      <c r="BU27" s="46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8"/>
      <c r="CL27" s="46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8"/>
      <c r="DE27" s="46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8"/>
      <c r="DV27" s="46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8"/>
      <c r="EI27" s="46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8"/>
    </row>
    <row r="28" spans="1:150" s="9" customFormat="1" ht="14.25" customHeight="1" x14ac:dyDescent="0.2">
      <c r="A28" s="8"/>
      <c r="B28" s="60" t="s">
        <v>61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1"/>
      <c r="AE28" s="43" t="s">
        <v>62</v>
      </c>
      <c r="AF28" s="44"/>
      <c r="AG28" s="44"/>
      <c r="AH28" s="44"/>
      <c r="AI28" s="44"/>
      <c r="AJ28" s="44"/>
      <c r="AK28" s="44"/>
      <c r="AL28" s="44"/>
      <c r="AM28" s="45"/>
      <c r="AN28" s="43" t="s">
        <v>63</v>
      </c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5"/>
      <c r="BE28" s="46">
        <f>BU28+CL28+DE28+DV28</f>
        <v>0</v>
      </c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8"/>
      <c r="BU28" s="46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8"/>
      <c r="CL28" s="46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8"/>
      <c r="DE28" s="46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8"/>
      <c r="DV28" s="52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4"/>
      <c r="EI28" s="46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8"/>
    </row>
    <row r="29" spans="1:150" s="9" customFormat="1" ht="14.25" customHeight="1" x14ac:dyDescent="0.2">
      <c r="A29" s="8"/>
      <c r="B29" s="62" t="s">
        <v>64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3"/>
      <c r="AE29" s="43" t="s">
        <v>65</v>
      </c>
      <c r="AF29" s="44"/>
      <c r="AG29" s="44"/>
      <c r="AH29" s="44"/>
      <c r="AI29" s="44"/>
      <c r="AJ29" s="44"/>
      <c r="AK29" s="44"/>
      <c r="AL29" s="44"/>
      <c r="AM29" s="45"/>
      <c r="AN29" s="43" t="s">
        <v>66</v>
      </c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5"/>
      <c r="BE29" s="46">
        <f>BU29+CL29+DE29+DV29</f>
        <v>0</v>
      </c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8"/>
      <c r="CL29" s="46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8"/>
      <c r="DV29" s="46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8"/>
      <c r="EI29" s="33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5"/>
    </row>
    <row r="30" spans="1:150" s="9" customFormat="1" ht="27.75" customHeight="1" x14ac:dyDescent="0.2">
      <c r="A30" s="8"/>
      <c r="B30" s="41" t="s">
        <v>67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2"/>
      <c r="AE30" s="43" t="s">
        <v>68</v>
      </c>
      <c r="AF30" s="44"/>
      <c r="AG30" s="44"/>
      <c r="AH30" s="44"/>
      <c r="AI30" s="44"/>
      <c r="AJ30" s="44"/>
      <c r="AK30" s="44"/>
      <c r="AL30" s="44"/>
      <c r="AM30" s="45"/>
      <c r="AN30" s="43" t="s">
        <v>69</v>
      </c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5"/>
      <c r="BE30" s="46">
        <f>BE31+BE33+BE37</f>
        <v>5600</v>
      </c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8"/>
      <c r="BU30" s="46">
        <f>BU31+BU33+BU37</f>
        <v>0</v>
      </c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8"/>
      <c r="CL30" s="46">
        <f>CL31+CL33+CL37</f>
        <v>0</v>
      </c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8"/>
      <c r="DE30" s="46">
        <f>DE31+DE33+DE37</f>
        <v>0</v>
      </c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8"/>
      <c r="DV30" s="46">
        <f>DV31+DV33+DV37</f>
        <v>5600</v>
      </c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8"/>
      <c r="EI30" s="33">
        <f>EI31+EI33+EI37</f>
        <v>0</v>
      </c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5"/>
    </row>
    <row r="31" spans="1:150" s="9" customFormat="1" ht="41.25" customHeight="1" x14ac:dyDescent="0.2">
      <c r="A31" s="8"/>
      <c r="B31" s="60" t="s">
        <v>70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1"/>
      <c r="AE31" s="43" t="s">
        <v>71</v>
      </c>
      <c r="AF31" s="44"/>
      <c r="AG31" s="44"/>
      <c r="AH31" s="44"/>
      <c r="AI31" s="44"/>
      <c r="AJ31" s="44"/>
      <c r="AK31" s="44"/>
      <c r="AL31" s="44"/>
      <c r="AM31" s="45"/>
      <c r="AN31" s="43" t="s">
        <v>72</v>
      </c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5"/>
      <c r="BE31" s="46">
        <f>BE32</f>
        <v>0</v>
      </c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8"/>
      <c r="BU31" s="46">
        <f>BU32</f>
        <v>0</v>
      </c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8"/>
      <c r="CL31" s="46">
        <f>CL32</f>
        <v>0</v>
      </c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8"/>
      <c r="DE31" s="46">
        <f>DE32</f>
        <v>0</v>
      </c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8"/>
      <c r="DV31" s="46">
        <f>DV32</f>
        <v>0</v>
      </c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8"/>
      <c r="EI31" s="33">
        <f>EI32</f>
        <v>0</v>
      </c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5"/>
    </row>
    <row r="32" spans="1:150" s="9" customFormat="1" ht="121.5" customHeight="1" x14ac:dyDescent="0.2">
      <c r="A32" s="8"/>
      <c r="B32" s="55" t="s">
        <v>73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6"/>
      <c r="AE32" s="43" t="s">
        <v>74</v>
      </c>
      <c r="AF32" s="44"/>
      <c r="AG32" s="44"/>
      <c r="AH32" s="44"/>
      <c r="AI32" s="44"/>
      <c r="AJ32" s="44"/>
      <c r="AK32" s="44"/>
      <c r="AL32" s="44"/>
      <c r="AM32" s="45"/>
      <c r="AN32" s="43" t="s">
        <v>75</v>
      </c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5"/>
      <c r="BE32" s="46">
        <f>BU32+CL32+DE32+DV32</f>
        <v>0</v>
      </c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8"/>
      <c r="CL32" s="46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8"/>
      <c r="DV32" s="46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8"/>
      <c r="EI32" s="33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5"/>
    </row>
    <row r="33" spans="1:150" s="9" customFormat="1" ht="28.35" customHeight="1" x14ac:dyDescent="0.2">
      <c r="A33" s="8"/>
      <c r="B33" s="60" t="s">
        <v>76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1"/>
      <c r="AE33" s="43" t="s">
        <v>77</v>
      </c>
      <c r="AF33" s="44"/>
      <c r="AG33" s="44"/>
      <c r="AH33" s="44"/>
      <c r="AI33" s="44"/>
      <c r="AJ33" s="44"/>
      <c r="AK33" s="44"/>
      <c r="AL33" s="44"/>
      <c r="AM33" s="45"/>
      <c r="AN33" s="43" t="s">
        <v>78</v>
      </c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5"/>
      <c r="BE33" s="46">
        <f>BE34+BE35+BE36</f>
        <v>5600</v>
      </c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8"/>
      <c r="BU33" s="46">
        <f>BU34+BU35+BU36</f>
        <v>0</v>
      </c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8"/>
      <c r="CL33" s="46">
        <f>CL34+CL35+CL36</f>
        <v>0</v>
      </c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8"/>
      <c r="DE33" s="46">
        <f>DE34+DE35+DE36</f>
        <v>0</v>
      </c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8"/>
      <c r="DV33" s="46">
        <f>DV34+DV35+DV36</f>
        <v>5600</v>
      </c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8"/>
      <c r="EI33" s="33">
        <f>EI34+EI35+EI36</f>
        <v>0</v>
      </c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5"/>
    </row>
    <row r="34" spans="1:150" s="9" customFormat="1" ht="60" customHeight="1" x14ac:dyDescent="0.2">
      <c r="A34" s="8"/>
      <c r="B34" s="55" t="s">
        <v>79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6"/>
      <c r="AE34" s="43" t="s">
        <v>80</v>
      </c>
      <c r="AF34" s="44"/>
      <c r="AG34" s="44"/>
      <c r="AH34" s="44"/>
      <c r="AI34" s="44"/>
      <c r="AJ34" s="44"/>
      <c r="AK34" s="44"/>
      <c r="AL34" s="44"/>
      <c r="AM34" s="45"/>
      <c r="AN34" s="43" t="s">
        <v>81</v>
      </c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5"/>
      <c r="BE34" s="46">
        <f>BU34+CL34+DE34+DV34</f>
        <v>0</v>
      </c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6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8"/>
      <c r="DV34" s="46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8"/>
      <c r="EI34" s="33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5"/>
    </row>
    <row r="35" spans="1:150" s="9" customFormat="1" ht="27.95" customHeight="1" x14ac:dyDescent="0.2">
      <c r="A35" s="8"/>
      <c r="B35" s="55" t="s">
        <v>82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6"/>
      <c r="AE35" s="43" t="s">
        <v>83</v>
      </c>
      <c r="AF35" s="44"/>
      <c r="AG35" s="44"/>
      <c r="AH35" s="44"/>
      <c r="AI35" s="44"/>
      <c r="AJ35" s="44"/>
      <c r="AK35" s="44"/>
      <c r="AL35" s="44"/>
      <c r="AM35" s="45"/>
      <c r="AN35" s="43" t="s">
        <v>84</v>
      </c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5"/>
      <c r="BE35" s="46">
        <f>BU35+CL35+DE35+DV35</f>
        <v>0</v>
      </c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8"/>
      <c r="BU35" s="46">
        <v>0</v>
      </c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8"/>
      <c r="CL35" s="46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8"/>
      <c r="DV35" s="46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8"/>
      <c r="EI35" s="33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5"/>
    </row>
    <row r="36" spans="1:150" s="9" customFormat="1" ht="24" customHeight="1" x14ac:dyDescent="0.2">
      <c r="A36" s="8"/>
      <c r="B36" s="55" t="s">
        <v>85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6"/>
      <c r="AE36" s="43" t="s">
        <v>86</v>
      </c>
      <c r="AF36" s="44"/>
      <c r="AG36" s="44"/>
      <c r="AH36" s="44"/>
      <c r="AI36" s="44"/>
      <c r="AJ36" s="44"/>
      <c r="AK36" s="44"/>
      <c r="AL36" s="44"/>
      <c r="AM36" s="45"/>
      <c r="AN36" s="43" t="s">
        <v>87</v>
      </c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5"/>
      <c r="BE36" s="46">
        <f>BU36+CL36+DE36+DV36</f>
        <v>5600</v>
      </c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8"/>
      <c r="BU36" s="46">
        <v>0</v>
      </c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8"/>
      <c r="CL36" s="46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8"/>
      <c r="DV36" s="46">
        <v>5600</v>
      </c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8"/>
      <c r="EI36" s="33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5"/>
    </row>
    <row r="37" spans="1:150" s="9" customFormat="1" ht="80.25" customHeight="1" x14ac:dyDescent="0.2">
      <c r="A37" s="8"/>
      <c r="B37" s="55" t="s">
        <v>88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6"/>
      <c r="AE37" s="43" t="s">
        <v>89</v>
      </c>
      <c r="AF37" s="44"/>
      <c r="AG37" s="44"/>
      <c r="AH37" s="44"/>
      <c r="AI37" s="44"/>
      <c r="AJ37" s="44"/>
      <c r="AK37" s="44"/>
      <c r="AL37" s="44"/>
      <c r="AM37" s="45"/>
      <c r="AN37" s="43" t="s">
        <v>90</v>
      </c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5"/>
      <c r="BE37" s="46">
        <f>BE38</f>
        <v>0</v>
      </c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8"/>
      <c r="BU37" s="46">
        <f>BU38</f>
        <v>0</v>
      </c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8"/>
      <c r="CL37" s="46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8"/>
      <c r="DV37" s="46">
        <f>DV38</f>
        <v>0</v>
      </c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8"/>
      <c r="EI37" s="33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5"/>
    </row>
    <row r="38" spans="1:150" s="9" customFormat="1" ht="51" customHeight="1" x14ac:dyDescent="0.2">
      <c r="A38" s="8"/>
      <c r="B38" s="55" t="s">
        <v>91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6"/>
      <c r="AE38" s="43" t="s">
        <v>92</v>
      </c>
      <c r="AF38" s="44"/>
      <c r="AG38" s="44"/>
      <c r="AH38" s="44"/>
      <c r="AI38" s="44"/>
      <c r="AJ38" s="44"/>
      <c r="AK38" s="44"/>
      <c r="AL38" s="44"/>
      <c r="AM38" s="45"/>
      <c r="AN38" s="43" t="s">
        <v>93</v>
      </c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5"/>
      <c r="BE38" s="46">
        <f>BU38+CL38+DE38+DV38</f>
        <v>0</v>
      </c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8"/>
      <c r="BU38" s="46">
        <v>0</v>
      </c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8"/>
      <c r="CL38" s="46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8"/>
      <c r="DV38" s="46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8"/>
      <c r="EI38" s="33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5"/>
    </row>
    <row r="39" spans="1:150" s="9" customFormat="1" ht="63" customHeight="1" x14ac:dyDescent="0.2">
      <c r="A39" s="8"/>
      <c r="B39" s="41" t="s">
        <v>94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2"/>
      <c r="AE39" s="43" t="s">
        <v>95</v>
      </c>
      <c r="AF39" s="44"/>
      <c r="AG39" s="44"/>
      <c r="AH39" s="44"/>
      <c r="AI39" s="44"/>
      <c r="AJ39" s="44"/>
      <c r="AK39" s="44"/>
      <c r="AL39" s="44"/>
      <c r="AM39" s="45"/>
      <c r="AN39" s="43" t="s">
        <v>30</v>
      </c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5"/>
      <c r="BE39" s="46">
        <f>BU39+CL39+DE39+DV39</f>
        <v>0</v>
      </c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8"/>
      <c r="BU39" s="46">
        <v>0</v>
      </c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8"/>
      <c r="CL39" s="46">
        <f>CL40</f>
        <v>0</v>
      </c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8"/>
      <c r="DE39" s="46">
        <f>DE40</f>
        <v>0</v>
      </c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8"/>
      <c r="DV39" s="46">
        <v>0</v>
      </c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8"/>
      <c r="EI39" s="33">
        <v>0</v>
      </c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5"/>
    </row>
    <row r="40" spans="1:150" s="9" customFormat="1" ht="27.95" customHeight="1" x14ac:dyDescent="0.2">
      <c r="A40" s="8"/>
      <c r="B40" s="60" t="s">
        <v>96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1"/>
      <c r="AE40" s="43" t="s">
        <v>97</v>
      </c>
      <c r="AF40" s="44"/>
      <c r="AG40" s="44"/>
      <c r="AH40" s="44"/>
      <c r="AI40" s="44"/>
      <c r="AJ40" s="44"/>
      <c r="AK40" s="44"/>
      <c r="AL40" s="44"/>
      <c r="AM40" s="45"/>
      <c r="AN40" s="43" t="s">
        <v>98</v>
      </c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5"/>
      <c r="BE40" s="46">
        <f>BE41+BE42</f>
        <v>0</v>
      </c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8"/>
      <c r="BU40" s="46">
        <v>0</v>
      </c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8"/>
      <c r="CL40" s="46">
        <f>CL41+CL42</f>
        <v>0</v>
      </c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8"/>
      <c r="DE40" s="46">
        <f>DE41+DE42</f>
        <v>0</v>
      </c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8"/>
      <c r="DV40" s="46">
        <v>0</v>
      </c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8"/>
      <c r="EI40" s="33">
        <v>0</v>
      </c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5"/>
    </row>
    <row r="41" spans="1:150" s="9" customFormat="1" ht="93.75" customHeight="1" x14ac:dyDescent="0.2">
      <c r="A41" s="8"/>
      <c r="B41" s="55" t="s">
        <v>99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6"/>
      <c r="AE41" s="43" t="s">
        <v>100</v>
      </c>
      <c r="AF41" s="44"/>
      <c r="AG41" s="44"/>
      <c r="AH41" s="44"/>
      <c r="AI41" s="44"/>
      <c r="AJ41" s="44"/>
      <c r="AK41" s="44"/>
      <c r="AL41" s="44"/>
      <c r="AM41" s="45"/>
      <c r="AN41" s="43" t="s">
        <v>101</v>
      </c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5"/>
      <c r="BE41" s="46">
        <f>DE41</f>
        <v>0</v>
      </c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8"/>
      <c r="CL41" s="46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8"/>
      <c r="DE41" s="46">
        <v>0</v>
      </c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8"/>
      <c r="DV41" s="46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8"/>
      <c r="EI41" s="33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5"/>
    </row>
    <row r="42" spans="1:150" s="9" customFormat="1" ht="93.75" customHeight="1" x14ac:dyDescent="0.2">
      <c r="A42" s="8"/>
      <c r="B42" s="55" t="s">
        <v>102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6"/>
      <c r="AE42" s="43" t="s">
        <v>103</v>
      </c>
      <c r="AF42" s="44"/>
      <c r="AG42" s="44"/>
      <c r="AH42" s="44"/>
      <c r="AI42" s="44"/>
      <c r="AJ42" s="44"/>
      <c r="AK42" s="44"/>
      <c r="AL42" s="44"/>
      <c r="AM42" s="45"/>
      <c r="AN42" s="43" t="s">
        <v>104</v>
      </c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10"/>
      <c r="BE42" s="46">
        <f>DE42</f>
        <v>0</v>
      </c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8"/>
      <c r="CL42" s="46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8"/>
      <c r="DV42" s="46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8"/>
      <c r="EI42" s="33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5"/>
    </row>
    <row r="43" spans="1:150" s="9" customFormat="1" ht="54.75" customHeight="1" x14ac:dyDescent="0.2">
      <c r="A43" s="8"/>
      <c r="B43" s="60" t="s">
        <v>105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1"/>
      <c r="AE43" s="43" t="s">
        <v>106</v>
      </c>
      <c r="AF43" s="44"/>
      <c r="AG43" s="44"/>
      <c r="AH43" s="44"/>
      <c r="AI43" s="44"/>
      <c r="AJ43" s="44"/>
      <c r="AK43" s="44"/>
      <c r="AL43" s="44"/>
      <c r="AM43" s="45"/>
      <c r="AN43" s="43" t="s">
        <v>32</v>
      </c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5"/>
      <c r="BE43" s="46">
        <f>BE44</f>
        <v>0</v>
      </c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8"/>
      <c r="BU43" s="46">
        <f>BU44</f>
        <v>0</v>
      </c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8"/>
      <c r="CL43" s="46">
        <f>CL44</f>
        <v>0</v>
      </c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8"/>
      <c r="DE43" s="46">
        <f>DE44</f>
        <v>0</v>
      </c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8"/>
      <c r="DV43" s="46">
        <f>DV44</f>
        <v>0</v>
      </c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8"/>
      <c r="EI43" s="33">
        <f>EI44</f>
        <v>0</v>
      </c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5"/>
    </row>
    <row r="44" spans="1:150" s="9" customFormat="1" ht="66" customHeight="1" x14ac:dyDescent="0.2">
      <c r="A44" s="8"/>
      <c r="B44" s="60" t="s">
        <v>107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1"/>
      <c r="AE44" s="43" t="s">
        <v>108</v>
      </c>
      <c r="AF44" s="44"/>
      <c r="AG44" s="44"/>
      <c r="AH44" s="44"/>
      <c r="AI44" s="44"/>
      <c r="AJ44" s="44"/>
      <c r="AK44" s="44"/>
      <c r="AL44" s="44"/>
      <c r="AM44" s="45"/>
      <c r="AN44" s="43" t="s">
        <v>95</v>
      </c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5"/>
      <c r="BE44" s="46">
        <f>BE46+BE47+BE45</f>
        <v>0</v>
      </c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8"/>
      <c r="BU44" s="46">
        <f>BU46+BU47+BU45</f>
        <v>0</v>
      </c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8"/>
      <c r="CL44" s="46">
        <f>CL46+CL47</f>
        <v>0</v>
      </c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8"/>
      <c r="DE44" s="46">
        <f>DE46+DE47</f>
        <v>0</v>
      </c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8"/>
      <c r="DV44" s="46">
        <f>DV46+DV47+DV45</f>
        <v>0</v>
      </c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8"/>
      <c r="EI44" s="33">
        <f>EI46+EI47</f>
        <v>0</v>
      </c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5"/>
    </row>
    <row r="45" spans="1:150" s="9" customFormat="1" ht="66" customHeight="1" x14ac:dyDescent="0.2">
      <c r="A45" s="8"/>
      <c r="B45" s="41" t="s">
        <v>109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2"/>
      <c r="AE45" s="43" t="s">
        <v>110</v>
      </c>
      <c r="AF45" s="44"/>
      <c r="AG45" s="44"/>
      <c r="AH45" s="44"/>
      <c r="AI45" s="44"/>
      <c r="AJ45" s="44"/>
      <c r="AK45" s="44"/>
      <c r="AL45" s="44"/>
      <c r="AM45" s="45"/>
      <c r="AN45" s="43" t="s">
        <v>97</v>
      </c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5"/>
      <c r="BE45" s="46">
        <f>BU45+CL45+DE45+DV45</f>
        <v>0</v>
      </c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8"/>
      <c r="CL45" s="46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8"/>
      <c r="DV45" s="46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8"/>
      <c r="EI45" s="33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5"/>
    </row>
    <row r="46" spans="1:150" s="9" customFormat="1" ht="83.1" customHeight="1" x14ac:dyDescent="0.2">
      <c r="A46" s="8"/>
      <c r="B46" s="55" t="s">
        <v>111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6"/>
      <c r="AE46" s="43" t="s">
        <v>112</v>
      </c>
      <c r="AF46" s="44"/>
      <c r="AG46" s="44"/>
      <c r="AH46" s="44"/>
      <c r="AI46" s="44"/>
      <c r="AJ46" s="44"/>
      <c r="AK46" s="44"/>
      <c r="AL46" s="44"/>
      <c r="AM46" s="45"/>
      <c r="AN46" s="43" t="s">
        <v>113</v>
      </c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5"/>
      <c r="BE46" s="46">
        <f>BU46+CL46+DE46+DV46</f>
        <v>0</v>
      </c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8"/>
      <c r="CL46" s="46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8"/>
      <c r="DV46" s="46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8"/>
      <c r="EI46" s="33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5"/>
    </row>
    <row r="47" spans="1:150" s="9" customFormat="1" ht="83.1" customHeight="1" x14ac:dyDescent="0.2">
      <c r="A47" s="8"/>
      <c r="B47" s="41" t="s">
        <v>114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2"/>
      <c r="AE47" s="43" t="s">
        <v>115</v>
      </c>
      <c r="AF47" s="44"/>
      <c r="AG47" s="44"/>
      <c r="AH47" s="44"/>
      <c r="AI47" s="44"/>
      <c r="AJ47" s="44"/>
      <c r="AK47" s="44"/>
      <c r="AL47" s="44"/>
      <c r="AM47" s="45"/>
      <c r="AN47" s="43" t="s">
        <v>116</v>
      </c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5"/>
      <c r="BE47" s="46">
        <f>BU47+CL47+DV47+DE47</f>
        <v>0</v>
      </c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8"/>
      <c r="CL47" s="46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8"/>
      <c r="DV47" s="46"/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8"/>
      <c r="EI47" s="33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5"/>
    </row>
    <row r="48" spans="1:150" s="9" customFormat="1" ht="60.75" customHeight="1" x14ac:dyDescent="0.2">
      <c r="A48" s="8"/>
      <c r="B48" s="41" t="s">
        <v>117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2"/>
      <c r="AE48" s="43" t="s">
        <v>118</v>
      </c>
      <c r="AF48" s="44"/>
      <c r="AG48" s="44"/>
      <c r="AH48" s="44"/>
      <c r="AI48" s="44"/>
      <c r="AJ48" s="44"/>
      <c r="AK48" s="44"/>
      <c r="AL48" s="44"/>
      <c r="AM48" s="45"/>
      <c r="AN48" s="43" t="s">
        <v>32</v>
      </c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5"/>
      <c r="BE48" s="46">
        <f>BU48+CL48+DE48+DV48</f>
        <v>24543545.870000001</v>
      </c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8"/>
      <c r="BU48" s="46">
        <f>BU49</f>
        <v>0</v>
      </c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8"/>
      <c r="CL48" s="46">
        <f>CL49</f>
        <v>0</v>
      </c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8"/>
      <c r="DE48" s="46">
        <f>DE49</f>
        <v>0</v>
      </c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8"/>
      <c r="DV48" s="46">
        <f>DV49</f>
        <v>24543545.870000001</v>
      </c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8"/>
      <c r="EI48" s="57">
        <f>EI49</f>
        <v>0</v>
      </c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9"/>
    </row>
    <row r="49" spans="1:150" s="9" customFormat="1" ht="60.75" customHeight="1" x14ac:dyDescent="0.2">
      <c r="A49" s="8"/>
      <c r="B49" s="60" t="s">
        <v>119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1"/>
      <c r="AE49" s="43" t="s">
        <v>120</v>
      </c>
      <c r="AF49" s="44"/>
      <c r="AG49" s="44"/>
      <c r="AH49" s="44"/>
      <c r="AI49" s="44"/>
      <c r="AJ49" s="44"/>
      <c r="AK49" s="44"/>
      <c r="AL49" s="44"/>
      <c r="AM49" s="45"/>
      <c r="AN49" s="43" t="s">
        <v>95</v>
      </c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5"/>
      <c r="BE49" s="46">
        <f>BE51+BE52+BE50+BE53</f>
        <v>24543545.870000001</v>
      </c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8"/>
      <c r="BU49" s="46">
        <f>BU51+BU52+BU50+BU53</f>
        <v>0</v>
      </c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8"/>
      <c r="CL49" s="46">
        <f>CL51+CL52+CL53</f>
        <v>0</v>
      </c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8"/>
      <c r="DE49" s="46">
        <f>DE51+DE52+DE53</f>
        <v>0</v>
      </c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8"/>
      <c r="DV49" s="46">
        <f>DV52+DV53</f>
        <v>24543545.870000001</v>
      </c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8"/>
      <c r="EI49" s="57">
        <f>EI51+EI52</f>
        <v>0</v>
      </c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9"/>
    </row>
    <row r="50" spans="1:150" s="9" customFormat="1" ht="60.75" customHeight="1" x14ac:dyDescent="0.2">
      <c r="A50" s="8"/>
      <c r="B50" s="41" t="s">
        <v>121</v>
      </c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2"/>
      <c r="AE50" s="43" t="s">
        <v>122</v>
      </c>
      <c r="AF50" s="44"/>
      <c r="AG50" s="44"/>
      <c r="AH50" s="44"/>
      <c r="AI50" s="44"/>
      <c r="AJ50" s="44"/>
      <c r="AK50" s="44"/>
      <c r="AL50" s="44"/>
      <c r="AM50" s="45"/>
      <c r="AN50" s="43" t="s">
        <v>97</v>
      </c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5"/>
      <c r="BE50" s="46">
        <f>SUM(BU50:EH50)</f>
        <v>0</v>
      </c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8"/>
      <c r="CL50" s="46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8"/>
      <c r="DV50" s="46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8"/>
      <c r="EI50" s="33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5"/>
    </row>
    <row r="51" spans="1:150" s="9" customFormat="1" ht="90" customHeight="1" x14ac:dyDescent="0.2">
      <c r="A51" s="8"/>
      <c r="B51" s="55" t="s">
        <v>123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6"/>
      <c r="AE51" s="43" t="s">
        <v>124</v>
      </c>
      <c r="AF51" s="44"/>
      <c r="AG51" s="44"/>
      <c r="AH51" s="44"/>
      <c r="AI51" s="44"/>
      <c r="AJ51" s="44"/>
      <c r="AK51" s="44"/>
      <c r="AL51" s="44"/>
      <c r="AM51" s="45"/>
      <c r="AN51" s="43" t="s">
        <v>113</v>
      </c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5"/>
      <c r="BE51" s="46">
        <f>SUM(BU51:EH51)</f>
        <v>0</v>
      </c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8"/>
      <c r="BU51" s="46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8"/>
      <c r="CL51" s="46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8"/>
      <c r="DE51" s="46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8"/>
      <c r="DV51" s="46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8"/>
      <c r="EI51" s="33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5"/>
    </row>
    <row r="52" spans="1:150" s="9" customFormat="1" ht="89.25" customHeight="1" x14ac:dyDescent="0.2">
      <c r="A52" s="8"/>
      <c r="B52" s="55" t="s">
        <v>125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6"/>
      <c r="AE52" s="43" t="s">
        <v>126</v>
      </c>
      <c r="AF52" s="44"/>
      <c r="AG52" s="44"/>
      <c r="AH52" s="44"/>
      <c r="AI52" s="44"/>
      <c r="AJ52" s="44"/>
      <c r="AK52" s="44"/>
      <c r="AL52" s="44"/>
      <c r="AM52" s="45"/>
      <c r="AN52" s="43" t="s">
        <v>116</v>
      </c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5"/>
      <c r="BE52" s="46">
        <f>SUM(BU52:EH52)</f>
        <v>22383545.870000001</v>
      </c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8"/>
      <c r="BU52" s="46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8"/>
      <c r="CL52" s="46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8"/>
      <c r="DE52" s="46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8"/>
      <c r="DV52" s="46">
        <v>22383545.870000001</v>
      </c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8"/>
      <c r="EI52" s="33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5"/>
    </row>
    <row r="53" spans="1:150" s="9" customFormat="1" ht="42.75" customHeight="1" x14ac:dyDescent="0.2">
      <c r="A53" s="8"/>
      <c r="B53" s="55" t="s">
        <v>127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6"/>
      <c r="AE53" s="43"/>
      <c r="AF53" s="44"/>
      <c r="AG53" s="44"/>
      <c r="AH53" s="44"/>
      <c r="AI53" s="44"/>
      <c r="AJ53" s="44"/>
      <c r="AK53" s="44"/>
      <c r="AL53" s="44"/>
      <c r="AM53" s="45"/>
      <c r="AN53" s="43" t="s">
        <v>128</v>
      </c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5"/>
      <c r="BE53" s="46">
        <f>SUM(BU53:EH53)</f>
        <v>2160000</v>
      </c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8"/>
      <c r="BU53" s="46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8"/>
      <c r="CL53" s="46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8"/>
      <c r="DE53" s="46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8"/>
      <c r="DV53" s="46">
        <v>2160000</v>
      </c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8"/>
      <c r="EI53" s="57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9"/>
    </row>
    <row r="54" spans="1:150" s="7" customFormat="1" ht="28.35" customHeight="1" x14ac:dyDescent="0.2">
      <c r="A54" s="6"/>
      <c r="B54" s="36" t="s">
        <v>129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7"/>
      <c r="AE54" s="38" t="s">
        <v>51</v>
      </c>
      <c r="AF54" s="39"/>
      <c r="AG54" s="39"/>
      <c r="AH54" s="39"/>
      <c r="AI54" s="39"/>
      <c r="AJ54" s="39"/>
      <c r="AK54" s="39"/>
      <c r="AL54" s="39"/>
      <c r="AM54" s="40"/>
      <c r="AN54" s="38" t="s">
        <v>16</v>
      </c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40"/>
      <c r="BE54" s="24">
        <f>BE55+BE56+BE57</f>
        <v>0</v>
      </c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6"/>
      <c r="BU54" s="24">
        <f>BU55+BU56+BU57</f>
        <v>0</v>
      </c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6"/>
      <c r="CL54" s="24">
        <f>CL55+CL56+CL57</f>
        <v>0</v>
      </c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6"/>
      <c r="DE54" s="24">
        <f>DE55+DE56+DE57</f>
        <v>0</v>
      </c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6"/>
      <c r="DV54" s="24">
        <f>DV55+DV56+DV57</f>
        <v>0</v>
      </c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6"/>
      <c r="EI54" s="49">
        <f>EI55+EI56+EI57</f>
        <v>0</v>
      </c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1"/>
    </row>
    <row r="55" spans="1:150" s="9" customFormat="1" ht="41.25" customHeight="1" x14ac:dyDescent="0.2">
      <c r="A55" s="8"/>
      <c r="B55" s="41" t="s">
        <v>130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2"/>
      <c r="AE55" s="43" t="s">
        <v>131</v>
      </c>
      <c r="AF55" s="44"/>
      <c r="AG55" s="44"/>
      <c r="AH55" s="44"/>
      <c r="AI55" s="44"/>
      <c r="AJ55" s="44"/>
      <c r="AK55" s="44"/>
      <c r="AL55" s="44"/>
      <c r="AM55" s="45"/>
      <c r="AN55" s="43" t="s">
        <v>132</v>
      </c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5"/>
      <c r="BE55" s="24">
        <f>BU55+CL55+DE55+DV55+EI55</f>
        <v>0</v>
      </c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6"/>
      <c r="BU55" s="46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6">
        <v>0</v>
      </c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8"/>
      <c r="DE55" s="46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8"/>
      <c r="DV55" s="46"/>
      <c r="DW55" s="47"/>
      <c r="DX55" s="47"/>
      <c r="DY55" s="47"/>
      <c r="DZ55" s="47"/>
      <c r="EA55" s="47"/>
      <c r="EB55" s="47"/>
      <c r="EC55" s="47"/>
      <c r="ED55" s="47"/>
      <c r="EE55" s="47"/>
      <c r="EF55" s="47"/>
      <c r="EG55" s="47"/>
      <c r="EH55" s="48"/>
      <c r="EI55" s="33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5"/>
    </row>
    <row r="56" spans="1:150" s="9" customFormat="1" ht="30" customHeight="1" x14ac:dyDescent="0.2">
      <c r="A56" s="8"/>
      <c r="B56" s="41" t="s">
        <v>133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2"/>
      <c r="AE56" s="43" t="s">
        <v>54</v>
      </c>
      <c r="AF56" s="44"/>
      <c r="AG56" s="44"/>
      <c r="AH56" s="44"/>
      <c r="AI56" s="44"/>
      <c r="AJ56" s="44"/>
      <c r="AK56" s="44"/>
      <c r="AL56" s="44"/>
      <c r="AM56" s="45"/>
      <c r="AN56" s="43" t="s">
        <v>16</v>
      </c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5"/>
      <c r="BE56" s="24">
        <f>BU56+CL56+DE56+DV56+EI56</f>
        <v>0</v>
      </c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6"/>
      <c r="BU56" s="52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53"/>
      <c r="CK56" s="54"/>
      <c r="CL56" s="46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8"/>
      <c r="DE56" s="46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8"/>
      <c r="DV56" s="46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8"/>
      <c r="EI56" s="33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5"/>
    </row>
    <row r="57" spans="1:150" s="9" customFormat="1" ht="31.5" customHeight="1" x14ac:dyDescent="0.2">
      <c r="A57" s="8"/>
      <c r="B57" s="41" t="s">
        <v>134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2"/>
      <c r="AE57" s="43" t="s">
        <v>135</v>
      </c>
      <c r="AF57" s="44"/>
      <c r="AG57" s="44"/>
      <c r="AH57" s="44"/>
      <c r="AI57" s="44"/>
      <c r="AJ57" s="44"/>
      <c r="AK57" s="44"/>
      <c r="AL57" s="44"/>
      <c r="AM57" s="45"/>
      <c r="AN57" s="43" t="s">
        <v>136</v>
      </c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5"/>
      <c r="BE57" s="24">
        <f>BU57+CL57+DE57+DV57+EI57</f>
        <v>0</v>
      </c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6"/>
      <c r="BU57" s="46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8"/>
      <c r="CL57" s="46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8"/>
      <c r="DE57" s="46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8"/>
      <c r="DV57" s="46"/>
      <c r="DW57" s="47"/>
      <c r="DX57" s="47"/>
      <c r="DY57" s="47"/>
      <c r="DZ57" s="47"/>
      <c r="EA57" s="47"/>
      <c r="EB57" s="47"/>
      <c r="EC57" s="47"/>
      <c r="ED57" s="47"/>
      <c r="EE57" s="47"/>
      <c r="EF57" s="47"/>
      <c r="EG57" s="47"/>
      <c r="EH57" s="48"/>
      <c r="EI57" s="33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5"/>
    </row>
    <row r="58" spans="1:150" s="7" customFormat="1" ht="27.95" customHeight="1" x14ac:dyDescent="0.2">
      <c r="A58" s="6"/>
      <c r="B58" s="36" t="s">
        <v>137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7"/>
      <c r="AE58" s="38" t="s">
        <v>30</v>
      </c>
      <c r="AF58" s="39"/>
      <c r="AG58" s="39"/>
      <c r="AH58" s="39"/>
      <c r="AI58" s="39"/>
      <c r="AJ58" s="39"/>
      <c r="AK58" s="39"/>
      <c r="AL58" s="39"/>
      <c r="AM58" s="40"/>
      <c r="AN58" s="38" t="s">
        <v>16</v>
      </c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40"/>
      <c r="BE58" s="24">
        <f>BE59+BE60+BE61</f>
        <v>4423737.8499999996</v>
      </c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6"/>
      <c r="BU58" s="24">
        <f>BU59+BU60+BU61</f>
        <v>0</v>
      </c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6"/>
      <c r="CL58" s="24">
        <f>CL59+CL60+CL61</f>
        <v>0</v>
      </c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6"/>
      <c r="DE58" s="24">
        <f>DE59+DE60+DE61</f>
        <v>0</v>
      </c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6"/>
      <c r="DV58" s="24">
        <f>DV59+DV60+DV61</f>
        <v>4423737.8499999996</v>
      </c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6"/>
      <c r="EI58" s="49">
        <f>EI59+EI60+EI61</f>
        <v>0</v>
      </c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1"/>
    </row>
    <row r="59" spans="1:150" s="9" customFormat="1" ht="41.25" customHeight="1" x14ac:dyDescent="0.2">
      <c r="A59" s="8"/>
      <c r="B59" s="41" t="s">
        <v>130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2"/>
      <c r="AE59" s="43" t="s">
        <v>98</v>
      </c>
      <c r="AF59" s="44"/>
      <c r="AG59" s="44"/>
      <c r="AH59" s="44"/>
      <c r="AI59" s="44"/>
      <c r="AJ59" s="44"/>
      <c r="AK59" s="44"/>
      <c r="AL59" s="44"/>
      <c r="AM59" s="45"/>
      <c r="AN59" s="43" t="s">
        <v>138</v>
      </c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5"/>
      <c r="BE59" s="46">
        <f>DV59+BU59+CL59+DE59+EI59</f>
        <v>4423737.8499999996</v>
      </c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8"/>
      <c r="BU59" s="46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8"/>
      <c r="CL59" s="46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8"/>
      <c r="DE59" s="46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8"/>
      <c r="DV59" s="46">
        <v>4423737.8499999996</v>
      </c>
      <c r="DW59" s="47"/>
      <c r="DX59" s="47"/>
      <c r="DY59" s="47"/>
      <c r="DZ59" s="47"/>
      <c r="EA59" s="47"/>
      <c r="EB59" s="47"/>
      <c r="EC59" s="47"/>
      <c r="ED59" s="47"/>
      <c r="EE59" s="47"/>
      <c r="EF59" s="47"/>
      <c r="EG59" s="47"/>
      <c r="EH59" s="48"/>
      <c r="EI59" s="33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5"/>
    </row>
    <row r="60" spans="1:150" s="9" customFormat="1" ht="33" customHeight="1" x14ac:dyDescent="0.2">
      <c r="A60" s="8"/>
      <c r="B60" s="41" t="s">
        <v>139</v>
      </c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2"/>
      <c r="AE60" s="43" t="s">
        <v>140</v>
      </c>
      <c r="AF60" s="44"/>
      <c r="AG60" s="44"/>
      <c r="AH60" s="44"/>
      <c r="AI60" s="44"/>
      <c r="AJ60" s="44"/>
      <c r="AK60" s="44"/>
      <c r="AL60" s="44"/>
      <c r="AM60" s="45"/>
      <c r="AN60" s="43" t="s">
        <v>16</v>
      </c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5"/>
      <c r="BE60" s="46">
        <f>DV60+BU60+CL60+DE60+EI60</f>
        <v>0</v>
      </c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8"/>
      <c r="BU60" s="46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8"/>
      <c r="CL60" s="46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  <c r="DB60" s="47"/>
      <c r="DC60" s="47"/>
      <c r="DD60" s="48"/>
      <c r="DE60" s="46"/>
      <c r="DF60" s="47"/>
      <c r="DG60" s="47"/>
      <c r="DH60" s="47"/>
      <c r="DI60" s="47"/>
      <c r="DJ60" s="47"/>
      <c r="DK60" s="47"/>
      <c r="DL60" s="47"/>
      <c r="DM60" s="47"/>
      <c r="DN60" s="47"/>
      <c r="DO60" s="47"/>
      <c r="DP60" s="47"/>
      <c r="DQ60" s="47"/>
      <c r="DR60" s="47"/>
      <c r="DS60" s="47"/>
      <c r="DT60" s="47"/>
      <c r="DU60" s="48"/>
      <c r="DV60" s="46"/>
      <c r="DW60" s="47"/>
      <c r="DX60" s="47"/>
      <c r="DY60" s="47"/>
      <c r="DZ60" s="47"/>
      <c r="EA60" s="47"/>
      <c r="EB60" s="47"/>
      <c r="EC60" s="47"/>
      <c r="ED60" s="47"/>
      <c r="EE60" s="47"/>
      <c r="EF60" s="47"/>
      <c r="EG60" s="47"/>
      <c r="EH60" s="48"/>
      <c r="EI60" s="33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5"/>
    </row>
    <row r="61" spans="1:150" s="9" customFormat="1" ht="48.75" customHeight="1" x14ac:dyDescent="0.2">
      <c r="A61" s="8"/>
      <c r="B61" s="41" t="s">
        <v>141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2"/>
      <c r="AE61" s="43" t="s">
        <v>142</v>
      </c>
      <c r="AF61" s="44"/>
      <c r="AG61" s="44"/>
      <c r="AH61" s="44"/>
      <c r="AI61" s="44"/>
      <c r="AJ61" s="44"/>
      <c r="AK61" s="44"/>
      <c r="AL61" s="44"/>
      <c r="AM61" s="45"/>
      <c r="AN61" s="43" t="s">
        <v>143</v>
      </c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5"/>
      <c r="BE61" s="46">
        <f>DV61+BU61+CL61+DE61+EI61</f>
        <v>0</v>
      </c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8"/>
      <c r="BU61" s="46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8"/>
      <c r="CL61" s="46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48"/>
      <c r="DE61" s="46"/>
      <c r="DF61" s="47"/>
      <c r="DG61" s="47"/>
      <c r="DH61" s="47"/>
      <c r="DI61" s="47"/>
      <c r="DJ61" s="47"/>
      <c r="DK61" s="47"/>
      <c r="DL61" s="47"/>
      <c r="DM61" s="47"/>
      <c r="DN61" s="47"/>
      <c r="DO61" s="47"/>
      <c r="DP61" s="47"/>
      <c r="DQ61" s="47"/>
      <c r="DR61" s="47"/>
      <c r="DS61" s="47"/>
      <c r="DT61" s="47"/>
      <c r="DU61" s="48"/>
      <c r="DV61" s="46"/>
      <c r="DW61" s="47"/>
      <c r="DX61" s="47"/>
      <c r="DY61" s="47"/>
      <c r="DZ61" s="47"/>
      <c r="EA61" s="47"/>
      <c r="EB61" s="47"/>
      <c r="EC61" s="47"/>
      <c r="ED61" s="47"/>
      <c r="EE61" s="47"/>
      <c r="EF61" s="47"/>
      <c r="EG61" s="47"/>
      <c r="EH61" s="48"/>
      <c r="EI61" s="33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5"/>
    </row>
    <row r="62" spans="1:150" s="7" customFormat="1" ht="27.95" customHeight="1" x14ac:dyDescent="0.2">
      <c r="A62" s="6"/>
      <c r="B62" s="36" t="s">
        <v>144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7"/>
      <c r="AE62" s="38" t="s">
        <v>145</v>
      </c>
      <c r="AF62" s="39"/>
      <c r="AG62" s="39"/>
      <c r="AH62" s="39"/>
      <c r="AI62" s="39"/>
      <c r="AJ62" s="39"/>
      <c r="AK62" s="39"/>
      <c r="AL62" s="39"/>
      <c r="AM62" s="40"/>
      <c r="AN62" s="38" t="s">
        <v>16</v>
      </c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40"/>
      <c r="BE62" s="24">
        <f>BU62+CL62+DE62+DV62</f>
        <v>817883.72</v>
      </c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6"/>
      <c r="BU62" s="24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6"/>
      <c r="CL62" s="24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6"/>
      <c r="DE62" s="24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6"/>
      <c r="DV62" s="24">
        <v>817883.72</v>
      </c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6"/>
      <c r="EI62" s="24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6"/>
    </row>
    <row r="63" spans="1:150" s="7" customFormat="1" ht="27.95" customHeight="1" x14ac:dyDescent="0.2">
      <c r="A63" s="6"/>
      <c r="B63" s="36" t="s">
        <v>146</v>
      </c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7"/>
      <c r="AE63" s="38" t="s">
        <v>147</v>
      </c>
      <c r="AF63" s="39"/>
      <c r="AG63" s="39"/>
      <c r="AH63" s="39"/>
      <c r="AI63" s="39"/>
      <c r="AJ63" s="39"/>
      <c r="AK63" s="39"/>
      <c r="AL63" s="39"/>
      <c r="AM63" s="40"/>
      <c r="AN63" s="38" t="s">
        <v>16</v>
      </c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40"/>
      <c r="BE63" s="24">
        <f>BE62+BE10-BE17-BE58+BE54</f>
        <v>-5.5879354476928711E-9</v>
      </c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6"/>
      <c r="BU63" s="24">
        <f>BU62+BU10-BU17+BU54-BU58</f>
        <v>0</v>
      </c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6"/>
      <c r="CL63" s="24">
        <f>CL10+CL62-CL17+CL54-CL58</f>
        <v>0</v>
      </c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6"/>
      <c r="DE63" s="24">
        <f>DE62+DE10-DE17</f>
        <v>0</v>
      </c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6"/>
      <c r="DV63" s="24">
        <f>DV62+DV10-DV17+DV54-DV58</f>
        <v>0</v>
      </c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6"/>
      <c r="EI63" s="27">
        <f>EI62+EI10-EI17</f>
        <v>0</v>
      </c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9"/>
    </row>
    <row r="64" spans="1:150" s="15" customFormat="1" ht="13.5" x14ac:dyDescent="0.2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</row>
    <row r="65" spans="1:150" s="15" customFormat="1" ht="15.75" x14ac:dyDescent="0.25">
      <c r="A65" s="11"/>
      <c r="B65" s="16"/>
      <c r="C65" s="16"/>
      <c r="D65" s="16"/>
      <c r="E65" s="16"/>
      <c r="F65" s="17"/>
      <c r="G65" s="17"/>
      <c r="H65" s="17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14"/>
      <c r="BZ65" s="14"/>
      <c r="CA65" s="14"/>
      <c r="CB65" s="14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</row>
    <row r="66" spans="1:150" s="18" customFormat="1" ht="10.5" customHeight="1" x14ac:dyDescent="0.25">
      <c r="F66" s="17"/>
      <c r="G66" s="17"/>
      <c r="H66" s="17"/>
      <c r="BA66" s="17"/>
      <c r="EM66" s="19"/>
      <c r="EO66" s="32"/>
      <c r="EP66" s="32"/>
      <c r="EQ66" s="32"/>
      <c r="ER66" s="32"/>
      <c r="ES66" s="32"/>
      <c r="ET66" s="32"/>
    </row>
    <row r="67" spans="1:150" s="18" customFormat="1" ht="10.5" customHeight="1" x14ac:dyDescent="0.25">
      <c r="F67" s="17"/>
      <c r="G67" s="17"/>
      <c r="H67" s="17"/>
      <c r="EM67" s="19"/>
      <c r="EO67" s="21"/>
      <c r="EP67" s="21"/>
      <c r="EQ67" s="21"/>
      <c r="ER67" s="21"/>
      <c r="ES67" s="21"/>
      <c r="ET67" s="21"/>
    </row>
    <row r="68" spans="1:150" s="15" customFormat="1" ht="17.25" customHeight="1" x14ac:dyDescent="0.25">
      <c r="A68" s="11"/>
      <c r="B68" s="16"/>
      <c r="C68" s="16"/>
      <c r="D68" s="16"/>
      <c r="E68" s="16"/>
      <c r="F68" s="17"/>
      <c r="G68" s="17"/>
      <c r="H68" s="17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14"/>
      <c r="BZ68" s="14"/>
      <c r="CA68" s="14"/>
      <c r="CB68" s="14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</row>
    <row r="69" spans="1:150" ht="15.75" x14ac:dyDescent="0.25">
      <c r="F69" s="17"/>
      <c r="G69" s="17"/>
      <c r="H69" s="17"/>
      <c r="AZ69" s="17"/>
    </row>
  </sheetData>
  <mergeCells count="519">
    <mergeCell ref="B1:ES1"/>
    <mergeCell ref="CF2:DE2"/>
    <mergeCell ref="DF2:DI2"/>
    <mergeCell ref="DJ2:DM2"/>
    <mergeCell ref="DN2:DP2"/>
    <mergeCell ref="A3:ET3"/>
    <mergeCell ref="DV8:EH8"/>
    <mergeCell ref="EI8:ET8"/>
    <mergeCell ref="A9:AD9"/>
    <mergeCell ref="AE9:AM9"/>
    <mergeCell ref="AN9:BD9"/>
    <mergeCell ref="BE9:BT9"/>
    <mergeCell ref="BU9:CK9"/>
    <mergeCell ref="CL9:DD9"/>
    <mergeCell ref="DE9:DU9"/>
    <mergeCell ref="DV9:EH9"/>
    <mergeCell ref="A5:AD8"/>
    <mergeCell ref="AE5:AM8"/>
    <mergeCell ref="AN5:BD8"/>
    <mergeCell ref="BE5:ET5"/>
    <mergeCell ref="BE6:BT8"/>
    <mergeCell ref="BU6:ET6"/>
    <mergeCell ref="BU7:CK8"/>
    <mergeCell ref="CL7:DD8"/>
    <mergeCell ref="DE7:DU8"/>
    <mergeCell ref="DV7:ET7"/>
    <mergeCell ref="EI9:ET9"/>
    <mergeCell ref="B10:AD10"/>
    <mergeCell ref="AE10:AM10"/>
    <mergeCell ref="AN10:BD10"/>
    <mergeCell ref="BE10:BT10"/>
    <mergeCell ref="BU10:CK10"/>
    <mergeCell ref="CL10:DD10"/>
    <mergeCell ref="DE10:DU10"/>
    <mergeCell ref="DV10:EH10"/>
    <mergeCell ref="EI10:ET10"/>
    <mergeCell ref="DE11:DU11"/>
    <mergeCell ref="DV11:EH11"/>
    <mergeCell ref="EI11:ET11"/>
    <mergeCell ref="B12:AD12"/>
    <mergeCell ref="AE12:AM12"/>
    <mergeCell ref="AN12:BD12"/>
    <mergeCell ref="BE12:BT12"/>
    <mergeCell ref="BU12:CK12"/>
    <mergeCell ref="CL12:DD12"/>
    <mergeCell ref="DE12:DU12"/>
    <mergeCell ref="B11:AD11"/>
    <mergeCell ref="AE11:AM11"/>
    <mergeCell ref="AN11:BD11"/>
    <mergeCell ref="BE11:BT11"/>
    <mergeCell ref="BU11:CK11"/>
    <mergeCell ref="CL11:DD11"/>
    <mergeCell ref="DV12:EH12"/>
    <mergeCell ref="EI12:ET12"/>
    <mergeCell ref="B13:AD13"/>
    <mergeCell ref="AE13:AM13"/>
    <mergeCell ref="AN13:BD13"/>
    <mergeCell ref="BE13:BT13"/>
    <mergeCell ref="BU13:CK13"/>
    <mergeCell ref="CL13:DD13"/>
    <mergeCell ref="DE13:DU13"/>
    <mergeCell ref="DV13:EH13"/>
    <mergeCell ref="EI13:ET13"/>
    <mergeCell ref="B14:AD14"/>
    <mergeCell ref="AE14:AM14"/>
    <mergeCell ref="AN14:BD14"/>
    <mergeCell ref="BE14:BT14"/>
    <mergeCell ref="BU14:CK14"/>
    <mergeCell ref="CL14:DD14"/>
    <mergeCell ref="DE14:DU14"/>
    <mergeCell ref="DV14:EH14"/>
    <mergeCell ref="EI14:ET14"/>
    <mergeCell ref="DE15:DU15"/>
    <mergeCell ref="DV15:EH15"/>
    <mergeCell ref="EI15:ET15"/>
    <mergeCell ref="B16:AD16"/>
    <mergeCell ref="AE16:AM16"/>
    <mergeCell ref="AN16:BD16"/>
    <mergeCell ref="BE16:BT16"/>
    <mergeCell ref="BU16:CK16"/>
    <mergeCell ref="CL16:DD16"/>
    <mergeCell ref="DE16:DU16"/>
    <mergeCell ref="B15:AD15"/>
    <mergeCell ref="AE15:AM15"/>
    <mergeCell ref="AN15:BD15"/>
    <mergeCell ref="BE15:BT15"/>
    <mergeCell ref="BU15:CK15"/>
    <mergeCell ref="CL15:DD15"/>
    <mergeCell ref="DV16:EH16"/>
    <mergeCell ref="EI16:ET16"/>
    <mergeCell ref="B17:AD17"/>
    <mergeCell ref="AE17:AM17"/>
    <mergeCell ref="AN17:BD17"/>
    <mergeCell ref="BE17:BT17"/>
    <mergeCell ref="BU17:CK17"/>
    <mergeCell ref="CL17:DD17"/>
    <mergeCell ref="DE17:DU17"/>
    <mergeCell ref="DV17:EH17"/>
    <mergeCell ref="EI17:ET17"/>
    <mergeCell ref="B18:AD18"/>
    <mergeCell ref="AE18:AM18"/>
    <mergeCell ref="AN18:BD18"/>
    <mergeCell ref="BE18:BT18"/>
    <mergeCell ref="BU18:CK18"/>
    <mergeCell ref="CL18:DD18"/>
    <mergeCell ref="DE18:DU18"/>
    <mergeCell ref="DV18:EH18"/>
    <mergeCell ref="EI18:ET18"/>
    <mergeCell ref="DE19:DU19"/>
    <mergeCell ref="DV19:EH19"/>
    <mergeCell ref="EI19:ET19"/>
    <mergeCell ref="B20:AD20"/>
    <mergeCell ref="AE20:AM20"/>
    <mergeCell ref="AN20:BD20"/>
    <mergeCell ref="BE20:BT20"/>
    <mergeCell ref="BU20:CK20"/>
    <mergeCell ref="CL20:DD20"/>
    <mergeCell ref="DE20:DU20"/>
    <mergeCell ref="B19:AD19"/>
    <mergeCell ref="AE19:AM19"/>
    <mergeCell ref="AN19:BD19"/>
    <mergeCell ref="BE19:BT19"/>
    <mergeCell ref="BU19:CK19"/>
    <mergeCell ref="CL19:DD19"/>
    <mergeCell ref="DV20:EH20"/>
    <mergeCell ref="EI20:ET20"/>
    <mergeCell ref="B21:AD21"/>
    <mergeCell ref="AE21:AM21"/>
    <mergeCell ref="AN21:BD21"/>
    <mergeCell ref="BE21:BT21"/>
    <mergeCell ref="BU21:CK21"/>
    <mergeCell ref="CL21:DD21"/>
    <mergeCell ref="DE21:DU21"/>
    <mergeCell ref="DV21:EH21"/>
    <mergeCell ref="EI21:ET21"/>
    <mergeCell ref="B22:AD22"/>
    <mergeCell ref="AE22:AM22"/>
    <mergeCell ref="AN22:BD22"/>
    <mergeCell ref="BE22:BT22"/>
    <mergeCell ref="BU22:CK22"/>
    <mergeCell ref="CL22:DD22"/>
    <mergeCell ref="DE22:DU22"/>
    <mergeCell ref="DV22:EH22"/>
    <mergeCell ref="EI22:ET22"/>
    <mergeCell ref="DE23:DU23"/>
    <mergeCell ref="DV23:EH23"/>
    <mergeCell ref="EI23:ET23"/>
    <mergeCell ref="B24:AD24"/>
    <mergeCell ref="AE24:AM24"/>
    <mergeCell ref="AN24:BD24"/>
    <mergeCell ref="BE24:BT24"/>
    <mergeCell ref="BU24:CK24"/>
    <mergeCell ref="CL24:DD24"/>
    <mergeCell ref="DE24:DU24"/>
    <mergeCell ref="B23:AD23"/>
    <mergeCell ref="AE23:AM23"/>
    <mergeCell ref="AN23:BD23"/>
    <mergeCell ref="BE23:BT23"/>
    <mergeCell ref="BU23:CK23"/>
    <mergeCell ref="CL23:DD23"/>
    <mergeCell ref="DV24:EH24"/>
    <mergeCell ref="EI24:ET24"/>
    <mergeCell ref="B25:AD25"/>
    <mergeCell ref="AE25:AM25"/>
    <mergeCell ref="AN25:BD25"/>
    <mergeCell ref="BE25:BT25"/>
    <mergeCell ref="BU25:CK25"/>
    <mergeCell ref="CL25:DD25"/>
    <mergeCell ref="DE25:DU25"/>
    <mergeCell ref="DV25:EH25"/>
    <mergeCell ref="EI25:ET25"/>
    <mergeCell ref="B26:AD26"/>
    <mergeCell ref="AE26:AM26"/>
    <mergeCell ref="AN26:BD26"/>
    <mergeCell ref="BE26:BT26"/>
    <mergeCell ref="BU26:CK26"/>
    <mergeCell ref="CL26:DD26"/>
    <mergeCell ref="DE26:DU26"/>
    <mergeCell ref="DV26:EH26"/>
    <mergeCell ref="EI26:ET26"/>
    <mergeCell ref="DE27:DU27"/>
    <mergeCell ref="DV27:EH27"/>
    <mergeCell ref="EI27:ET27"/>
    <mergeCell ref="B28:AD28"/>
    <mergeCell ref="AE28:AM28"/>
    <mergeCell ref="AN28:BD28"/>
    <mergeCell ref="BE28:BT28"/>
    <mergeCell ref="BU28:CK28"/>
    <mergeCell ref="CL28:DD28"/>
    <mergeCell ref="DE28:DU28"/>
    <mergeCell ref="B27:AD27"/>
    <mergeCell ref="AE27:AM27"/>
    <mergeCell ref="AN27:BD27"/>
    <mergeCell ref="BE27:BT27"/>
    <mergeCell ref="BU27:CK27"/>
    <mergeCell ref="CL27:DD27"/>
    <mergeCell ref="DV28:EH28"/>
    <mergeCell ref="EI28:ET28"/>
    <mergeCell ref="B29:AD29"/>
    <mergeCell ref="AE29:AM29"/>
    <mergeCell ref="AN29:BD29"/>
    <mergeCell ref="BE29:BT29"/>
    <mergeCell ref="BU29:CK29"/>
    <mergeCell ref="CL29:DD29"/>
    <mergeCell ref="DE29:DU29"/>
    <mergeCell ref="DV29:EH29"/>
    <mergeCell ref="EI29:ET29"/>
    <mergeCell ref="B30:AD30"/>
    <mergeCell ref="AE30:AM30"/>
    <mergeCell ref="AN30:BD30"/>
    <mergeCell ref="BE30:BT30"/>
    <mergeCell ref="BU30:CK30"/>
    <mergeCell ref="CL30:DD30"/>
    <mergeCell ref="DE30:DU30"/>
    <mergeCell ref="DV30:EH30"/>
    <mergeCell ref="EI30:ET30"/>
    <mergeCell ref="DE31:DU31"/>
    <mergeCell ref="DV31:EH31"/>
    <mergeCell ref="EI31:ET31"/>
    <mergeCell ref="B32:AD32"/>
    <mergeCell ref="AE32:AM32"/>
    <mergeCell ref="AN32:BD32"/>
    <mergeCell ref="BE32:BT32"/>
    <mergeCell ref="BU32:CK32"/>
    <mergeCell ref="CL32:DD32"/>
    <mergeCell ref="DE32:DU32"/>
    <mergeCell ref="B31:AD31"/>
    <mergeCell ref="AE31:AM31"/>
    <mergeCell ref="AN31:BD31"/>
    <mergeCell ref="BE31:BT31"/>
    <mergeCell ref="BU31:CK31"/>
    <mergeCell ref="CL31:DD31"/>
    <mergeCell ref="DV32:EH32"/>
    <mergeCell ref="EI32:ET32"/>
    <mergeCell ref="B33:AD33"/>
    <mergeCell ref="AE33:AM33"/>
    <mergeCell ref="AN33:BD33"/>
    <mergeCell ref="BE33:BT33"/>
    <mergeCell ref="BU33:CK33"/>
    <mergeCell ref="CL33:DD33"/>
    <mergeCell ref="DE33:DU33"/>
    <mergeCell ref="DV33:EH33"/>
    <mergeCell ref="EI33:ET33"/>
    <mergeCell ref="B34:AD34"/>
    <mergeCell ref="AE34:AM34"/>
    <mergeCell ref="AN34:BD34"/>
    <mergeCell ref="BE34:BT34"/>
    <mergeCell ref="BU34:CK34"/>
    <mergeCell ref="CL34:DD34"/>
    <mergeCell ref="DE34:DU34"/>
    <mergeCell ref="DV34:EH34"/>
    <mergeCell ref="EI34:ET34"/>
    <mergeCell ref="DE35:DU35"/>
    <mergeCell ref="DV35:EH35"/>
    <mergeCell ref="EI35:ET35"/>
    <mergeCell ref="B36:AD36"/>
    <mergeCell ref="AE36:AM36"/>
    <mergeCell ref="AN36:BD36"/>
    <mergeCell ref="BE36:BT36"/>
    <mergeCell ref="BU36:CK36"/>
    <mergeCell ref="CL36:DD36"/>
    <mergeCell ref="DE36:DU36"/>
    <mergeCell ref="B35:AD35"/>
    <mergeCell ref="AE35:AM35"/>
    <mergeCell ref="AN35:BD35"/>
    <mergeCell ref="BE35:BT35"/>
    <mergeCell ref="BU35:CK35"/>
    <mergeCell ref="CL35:DD35"/>
    <mergeCell ref="DV36:EH36"/>
    <mergeCell ref="EI36:ET36"/>
    <mergeCell ref="B37:AD37"/>
    <mergeCell ref="AE37:AM37"/>
    <mergeCell ref="AN37:BD37"/>
    <mergeCell ref="BE37:BT37"/>
    <mergeCell ref="BU37:CK37"/>
    <mergeCell ref="CL37:DD37"/>
    <mergeCell ref="DE37:DU37"/>
    <mergeCell ref="DV37:EH37"/>
    <mergeCell ref="EI37:ET37"/>
    <mergeCell ref="B38:AD38"/>
    <mergeCell ref="AE38:AM38"/>
    <mergeCell ref="AN38:BD38"/>
    <mergeCell ref="BE38:BT38"/>
    <mergeCell ref="BU38:CK38"/>
    <mergeCell ref="CL38:DD38"/>
    <mergeCell ref="DE38:DU38"/>
    <mergeCell ref="DV38:EH38"/>
    <mergeCell ref="EI38:ET38"/>
    <mergeCell ref="DE39:DU39"/>
    <mergeCell ref="DV39:EH39"/>
    <mergeCell ref="EI39:ET39"/>
    <mergeCell ref="B40:AD40"/>
    <mergeCell ref="AE40:AM40"/>
    <mergeCell ref="AN40:BD40"/>
    <mergeCell ref="BE40:BT40"/>
    <mergeCell ref="BU40:CK40"/>
    <mergeCell ref="CL40:DD40"/>
    <mergeCell ref="DE40:DU40"/>
    <mergeCell ref="B39:AD39"/>
    <mergeCell ref="AE39:AM39"/>
    <mergeCell ref="AN39:BD39"/>
    <mergeCell ref="BE39:BT39"/>
    <mergeCell ref="BU39:CK39"/>
    <mergeCell ref="CL39:DD39"/>
    <mergeCell ref="DV40:EH40"/>
    <mergeCell ref="EI40:ET40"/>
    <mergeCell ref="B41:AD41"/>
    <mergeCell ref="AE41:AM41"/>
    <mergeCell ref="AN41:BD41"/>
    <mergeCell ref="BE41:BT41"/>
    <mergeCell ref="BU41:CK41"/>
    <mergeCell ref="CL41:DD41"/>
    <mergeCell ref="DE41:DU41"/>
    <mergeCell ref="DV41:EH41"/>
    <mergeCell ref="EI41:ET41"/>
    <mergeCell ref="B42:AD42"/>
    <mergeCell ref="AE42:AM42"/>
    <mergeCell ref="AN42:BC42"/>
    <mergeCell ref="BE42:BT42"/>
    <mergeCell ref="BU42:CK42"/>
    <mergeCell ref="CL42:DD42"/>
    <mergeCell ref="DE42:DU42"/>
    <mergeCell ref="DV42:EH42"/>
    <mergeCell ref="EI42:ET42"/>
    <mergeCell ref="DE43:DU43"/>
    <mergeCell ref="DV43:EH43"/>
    <mergeCell ref="EI43:ET43"/>
    <mergeCell ref="B44:AD44"/>
    <mergeCell ref="AE44:AM44"/>
    <mergeCell ref="AN44:BD44"/>
    <mergeCell ref="BE44:BT44"/>
    <mergeCell ref="BU44:CK44"/>
    <mergeCell ref="CL44:DD44"/>
    <mergeCell ref="DE44:DU44"/>
    <mergeCell ref="B43:AD43"/>
    <mergeCell ref="AE43:AM43"/>
    <mergeCell ref="AN43:BD43"/>
    <mergeCell ref="BE43:BT43"/>
    <mergeCell ref="BU43:CK43"/>
    <mergeCell ref="CL43:DD43"/>
    <mergeCell ref="DV44:EH44"/>
    <mergeCell ref="EI44:ET44"/>
    <mergeCell ref="B45:AD45"/>
    <mergeCell ref="AE45:AM45"/>
    <mergeCell ref="AN45:BD45"/>
    <mergeCell ref="BE45:BT45"/>
    <mergeCell ref="BU45:CK45"/>
    <mergeCell ref="CL45:DD45"/>
    <mergeCell ref="DE45:DU45"/>
    <mergeCell ref="DV45:EH45"/>
    <mergeCell ref="EI45:ET45"/>
    <mergeCell ref="B46:AD46"/>
    <mergeCell ref="AE46:AM46"/>
    <mergeCell ref="AN46:BD46"/>
    <mergeCell ref="BE46:BT46"/>
    <mergeCell ref="BU46:CK46"/>
    <mergeCell ref="CL46:DD46"/>
    <mergeCell ref="DE46:DU46"/>
    <mergeCell ref="DV46:EH46"/>
    <mergeCell ref="EI46:ET46"/>
    <mergeCell ref="DE47:DU47"/>
    <mergeCell ref="DV47:EH47"/>
    <mergeCell ref="EI47:ET47"/>
    <mergeCell ref="B48:AD48"/>
    <mergeCell ref="AE48:AM48"/>
    <mergeCell ref="AN48:BD48"/>
    <mergeCell ref="BE48:BT48"/>
    <mergeCell ref="BU48:CK48"/>
    <mergeCell ref="CL48:DD48"/>
    <mergeCell ref="DE48:DU48"/>
    <mergeCell ref="B47:AD47"/>
    <mergeCell ref="AE47:AM47"/>
    <mergeCell ref="AN47:BD47"/>
    <mergeCell ref="BE47:BT47"/>
    <mergeCell ref="BU47:CK47"/>
    <mergeCell ref="CL47:DD47"/>
    <mergeCell ref="DV48:EH48"/>
    <mergeCell ref="EI48:ET48"/>
    <mergeCell ref="B49:AD49"/>
    <mergeCell ref="AE49:AM49"/>
    <mergeCell ref="AN49:BD49"/>
    <mergeCell ref="BE49:BT49"/>
    <mergeCell ref="BU49:CK49"/>
    <mergeCell ref="CL49:DD49"/>
    <mergeCell ref="DE49:DU49"/>
    <mergeCell ref="DV49:EH49"/>
    <mergeCell ref="EI49:ET49"/>
    <mergeCell ref="B50:AD50"/>
    <mergeCell ref="AE50:AM50"/>
    <mergeCell ref="AN50:BD50"/>
    <mergeCell ref="BE50:BT50"/>
    <mergeCell ref="BU50:CK50"/>
    <mergeCell ref="CL50:DD50"/>
    <mergeCell ref="DE50:DU50"/>
    <mergeCell ref="DV50:EH50"/>
    <mergeCell ref="EI50:ET50"/>
    <mergeCell ref="DE51:DU51"/>
    <mergeCell ref="DV51:EH51"/>
    <mergeCell ref="EI51:ET51"/>
    <mergeCell ref="B52:AD52"/>
    <mergeCell ref="AE52:AM52"/>
    <mergeCell ref="AN52:BD52"/>
    <mergeCell ref="BE52:BT52"/>
    <mergeCell ref="BU52:CK52"/>
    <mergeCell ref="CL52:DD52"/>
    <mergeCell ref="DE52:DU52"/>
    <mergeCell ref="B51:AD51"/>
    <mergeCell ref="AE51:AM51"/>
    <mergeCell ref="AN51:BD51"/>
    <mergeCell ref="BE51:BT51"/>
    <mergeCell ref="BU51:CK51"/>
    <mergeCell ref="CL51:DD51"/>
    <mergeCell ref="DV52:EH52"/>
    <mergeCell ref="EI52:ET52"/>
    <mergeCell ref="B53:AD53"/>
    <mergeCell ref="AE53:AM53"/>
    <mergeCell ref="AN53:BD53"/>
    <mergeCell ref="BE53:BT53"/>
    <mergeCell ref="BU53:CK53"/>
    <mergeCell ref="CL53:DD53"/>
    <mergeCell ref="DE53:DU53"/>
    <mergeCell ref="DV53:EH53"/>
    <mergeCell ref="EI53:ET53"/>
    <mergeCell ref="B54:AD54"/>
    <mergeCell ref="AE54:AM54"/>
    <mergeCell ref="AN54:BD54"/>
    <mergeCell ref="BE54:BT54"/>
    <mergeCell ref="BU54:CK54"/>
    <mergeCell ref="CL54:DD54"/>
    <mergeCell ref="DE54:DU54"/>
    <mergeCell ref="DV54:EH54"/>
    <mergeCell ref="EI54:ET54"/>
    <mergeCell ref="DE55:DU55"/>
    <mergeCell ref="DV55:EH55"/>
    <mergeCell ref="EI55:ET55"/>
    <mergeCell ref="B56:AD56"/>
    <mergeCell ref="AE56:AM56"/>
    <mergeCell ref="AN56:BD56"/>
    <mergeCell ref="BE56:BT56"/>
    <mergeCell ref="BU56:CK56"/>
    <mergeCell ref="CL56:DD56"/>
    <mergeCell ref="DE56:DU56"/>
    <mergeCell ref="B55:AD55"/>
    <mergeCell ref="AE55:AM55"/>
    <mergeCell ref="AN55:BD55"/>
    <mergeCell ref="BE55:BT55"/>
    <mergeCell ref="BU55:CK55"/>
    <mergeCell ref="CL55:DD55"/>
    <mergeCell ref="DV56:EH56"/>
    <mergeCell ref="EI56:ET56"/>
    <mergeCell ref="B57:AD57"/>
    <mergeCell ref="AE57:AM57"/>
    <mergeCell ref="AN57:BD57"/>
    <mergeCell ref="BE57:BT57"/>
    <mergeCell ref="BU57:CK57"/>
    <mergeCell ref="CL57:DD57"/>
    <mergeCell ref="DE57:DU57"/>
    <mergeCell ref="DV57:EH57"/>
    <mergeCell ref="EI57:ET57"/>
    <mergeCell ref="B58:AD58"/>
    <mergeCell ref="AE58:AM58"/>
    <mergeCell ref="AN58:BD58"/>
    <mergeCell ref="BE58:BT58"/>
    <mergeCell ref="BU58:CK58"/>
    <mergeCell ref="CL58:DD58"/>
    <mergeCell ref="DE58:DU58"/>
    <mergeCell ref="DV58:EH58"/>
    <mergeCell ref="EI58:ET58"/>
    <mergeCell ref="B63:AD63"/>
    <mergeCell ref="AE63:AM63"/>
    <mergeCell ref="AN63:BD63"/>
    <mergeCell ref="BE63:BT63"/>
    <mergeCell ref="BU63:CK63"/>
    <mergeCell ref="CL63:DD63"/>
    <mergeCell ref="DE59:DU59"/>
    <mergeCell ref="DV59:EH59"/>
    <mergeCell ref="EI59:ET59"/>
    <mergeCell ref="B60:AD60"/>
    <mergeCell ref="AE60:AM60"/>
    <mergeCell ref="AN60:BD60"/>
    <mergeCell ref="BE60:BT60"/>
    <mergeCell ref="BU60:CK60"/>
    <mergeCell ref="CL60:DD60"/>
    <mergeCell ref="DE60:DU60"/>
    <mergeCell ref="B59:AD59"/>
    <mergeCell ref="AE59:AM59"/>
    <mergeCell ref="AN59:BD59"/>
    <mergeCell ref="BE59:BT59"/>
    <mergeCell ref="BU59:CK59"/>
    <mergeCell ref="CL59:DD59"/>
    <mergeCell ref="DV60:EH60"/>
    <mergeCell ref="EI60:ET60"/>
    <mergeCell ref="EI61:ET61"/>
    <mergeCell ref="B62:AD62"/>
    <mergeCell ref="AE62:AM62"/>
    <mergeCell ref="AN62:BD62"/>
    <mergeCell ref="BE62:BT62"/>
    <mergeCell ref="BU62:CK62"/>
    <mergeCell ref="CL62:DD62"/>
    <mergeCell ref="DE62:DU62"/>
    <mergeCell ref="DV62:EH62"/>
    <mergeCell ref="EI62:ET62"/>
    <mergeCell ref="B61:AD61"/>
    <mergeCell ref="AE61:AM61"/>
    <mergeCell ref="AN61:BD61"/>
    <mergeCell ref="BE61:BT61"/>
    <mergeCell ref="BU61:CK61"/>
    <mergeCell ref="CL61:DD61"/>
    <mergeCell ref="DE61:DU61"/>
    <mergeCell ref="DV61:EH61"/>
    <mergeCell ref="EO67:ET67"/>
    <mergeCell ref="AW68:BX68"/>
    <mergeCell ref="CC68:CX68"/>
    <mergeCell ref="DE63:DU63"/>
    <mergeCell ref="DV63:EH63"/>
    <mergeCell ref="EI63:ET63"/>
    <mergeCell ref="AW65:BX65"/>
    <mergeCell ref="CC65:CX65"/>
    <mergeCell ref="EO66:ET66"/>
  </mergeCells>
  <conditionalFormatting sqref="D4:F45">
    <cfRule type="cellIs" dxfId="11" priority="3" operator="lessThan">
      <formula>0</formula>
    </cfRule>
  </conditionalFormatting>
  <conditionalFormatting sqref="D47:F50">
    <cfRule type="cellIs" dxfId="10" priority="4" operator="lessThan">
      <formula>0</formula>
    </cfRule>
  </conditionalFormatting>
  <conditionalFormatting sqref="D52:F63">
    <cfRule type="cellIs" dxfId="9" priority="1" operator="lessThan">
      <formula>0</formula>
    </cfRule>
  </conditionalFormatting>
  <conditionalFormatting sqref="F64 D64:E65540 F70:F65540">
    <cfRule type="cellIs" dxfId="8" priority="18" operator="lessThan">
      <formula>0</formula>
    </cfRule>
  </conditionalFormatting>
  <pageMargins left="0.51181102362204722" right="0.31496062992125984" top="0.35433070866141736" bottom="0.35433070866141736" header="0.31496062992125984" footer="0.31496062992125984"/>
  <pageSetup paperSize="9" scale="5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  <pageSetUpPr fitToPage="1"/>
  </sheetPr>
  <dimension ref="A1:XBO69"/>
  <sheetViews>
    <sheetView view="pageBreakPreview" zoomScale="84" zoomScaleNormal="84" zoomScaleSheetLayoutView="84" workbookViewId="0">
      <selection activeCell="A3" sqref="A3:ET3"/>
    </sheetView>
  </sheetViews>
  <sheetFormatPr defaultColWidth="0" defaultRowHeight="12.75" x14ac:dyDescent="0.2"/>
  <cols>
    <col min="1" max="54" width="0.85546875" style="20" customWidth="1"/>
    <col min="55" max="55" width="0.5703125" style="20" customWidth="1"/>
    <col min="56" max="56" width="0.85546875" style="20" hidden="1" customWidth="1"/>
    <col min="57" max="71" width="0.85546875" style="20" customWidth="1"/>
    <col min="72" max="72" width="4.7109375" style="20" customWidth="1"/>
    <col min="73" max="88" width="0.85546875" style="20" customWidth="1"/>
    <col min="89" max="89" width="4.5703125" style="20" customWidth="1"/>
    <col min="90" max="107" width="0.85546875" style="20" customWidth="1"/>
    <col min="108" max="108" width="4.7109375" style="20" customWidth="1"/>
    <col min="109" max="124" width="0.85546875" style="20" customWidth="1"/>
    <col min="125" max="125" width="2.42578125" style="20" customWidth="1"/>
    <col min="126" max="137" width="0.85546875" style="20" customWidth="1"/>
    <col min="138" max="138" width="7.28515625" style="20" customWidth="1"/>
    <col min="139" max="145" width="0.85546875" style="20" customWidth="1"/>
    <col min="146" max="146" width="9.140625" style="20" customWidth="1"/>
    <col min="147" max="162" width="0.85546875" style="20" customWidth="1"/>
    <col min="163" max="163" width="0.28515625" style="20" customWidth="1"/>
    <col min="164" max="180" width="0" style="20" hidden="1" customWidth="1"/>
    <col min="181" max="256" width="0.85546875" style="20" hidden="1"/>
    <col min="257" max="310" width="0.85546875" style="20" customWidth="1"/>
    <col min="311" max="311" width="0.5703125" style="20" customWidth="1"/>
    <col min="312" max="312" width="0.85546875" style="20" hidden="1" customWidth="1"/>
    <col min="313" max="327" width="0.85546875" style="20" customWidth="1"/>
    <col min="328" max="328" width="4.7109375" style="20" customWidth="1"/>
    <col min="329" max="344" width="0.85546875" style="20" customWidth="1"/>
    <col min="345" max="345" width="4.5703125" style="20" customWidth="1"/>
    <col min="346" max="363" width="0.85546875" style="20" customWidth="1"/>
    <col min="364" max="364" width="4.7109375" style="20" customWidth="1"/>
    <col min="365" max="393" width="0.85546875" style="20" customWidth="1"/>
    <col min="394" max="394" width="4.5703125" style="20" customWidth="1"/>
    <col min="395" max="401" width="0.85546875" style="20" customWidth="1"/>
    <col min="402" max="402" width="4.28515625" style="20" customWidth="1"/>
    <col min="403" max="418" width="0.85546875" style="20" customWidth="1"/>
    <col min="419" max="419" width="0.28515625" style="20" customWidth="1"/>
    <col min="420" max="436" width="0.85546875" style="20" hidden="1" customWidth="1"/>
    <col min="437" max="512" width="0.85546875" style="20" hidden="1"/>
    <col min="513" max="566" width="0.85546875" style="20" customWidth="1"/>
    <col min="567" max="567" width="0.5703125" style="20" customWidth="1"/>
    <col min="568" max="568" width="0.85546875" style="20" hidden="1" customWidth="1"/>
    <col min="569" max="583" width="0.85546875" style="20" customWidth="1"/>
    <col min="584" max="584" width="4.7109375" style="20" customWidth="1"/>
    <col min="585" max="600" width="0.85546875" style="20" customWidth="1"/>
    <col min="601" max="601" width="4.5703125" style="20" customWidth="1"/>
    <col min="602" max="619" width="0.85546875" style="20" customWidth="1"/>
    <col min="620" max="620" width="4.7109375" style="20" customWidth="1"/>
    <col min="621" max="649" width="0.85546875" style="20" customWidth="1"/>
    <col min="650" max="650" width="4.5703125" style="20" customWidth="1"/>
    <col min="651" max="657" width="0.85546875" style="20" customWidth="1"/>
    <col min="658" max="658" width="4.28515625" style="20" customWidth="1"/>
    <col min="659" max="674" width="0.85546875" style="20" customWidth="1"/>
    <col min="675" max="675" width="0.28515625" style="20" customWidth="1"/>
    <col min="676" max="692" width="0.85546875" style="20" hidden="1" customWidth="1"/>
    <col min="693" max="768" width="0.85546875" style="20" hidden="1"/>
    <col min="769" max="822" width="0.85546875" style="20" customWidth="1"/>
    <col min="823" max="823" width="0.5703125" style="20" customWidth="1"/>
    <col min="824" max="824" width="0.85546875" style="20" hidden="1" customWidth="1"/>
    <col min="825" max="839" width="0.85546875" style="20" customWidth="1"/>
    <col min="840" max="840" width="4.7109375" style="20" customWidth="1"/>
    <col min="841" max="856" width="0.85546875" style="20" customWidth="1"/>
    <col min="857" max="857" width="4.5703125" style="20" customWidth="1"/>
    <col min="858" max="875" width="0.85546875" style="20" customWidth="1"/>
    <col min="876" max="876" width="4.7109375" style="20" customWidth="1"/>
    <col min="877" max="905" width="0.85546875" style="20" customWidth="1"/>
    <col min="906" max="906" width="4.5703125" style="20" customWidth="1"/>
    <col min="907" max="913" width="0.85546875" style="20" customWidth="1"/>
    <col min="914" max="914" width="4.28515625" style="20" customWidth="1"/>
    <col min="915" max="930" width="0.85546875" style="20" customWidth="1"/>
    <col min="931" max="931" width="0.28515625" style="20" customWidth="1"/>
    <col min="932" max="948" width="0.85546875" style="20" hidden="1" customWidth="1"/>
    <col min="949" max="1024" width="0.85546875" style="20" hidden="1"/>
    <col min="1025" max="1078" width="0.85546875" style="20" customWidth="1"/>
    <col min="1079" max="1079" width="0.5703125" style="20" customWidth="1"/>
    <col min="1080" max="1080" width="0.85546875" style="20" hidden="1" customWidth="1"/>
    <col min="1081" max="1095" width="0.85546875" style="20" customWidth="1"/>
    <col min="1096" max="1096" width="4.7109375" style="20" customWidth="1"/>
    <col min="1097" max="1112" width="0.85546875" style="20" customWidth="1"/>
    <col min="1113" max="1113" width="4.5703125" style="20" customWidth="1"/>
    <col min="1114" max="1131" width="0.85546875" style="20" customWidth="1"/>
    <col min="1132" max="1132" width="4.7109375" style="20" customWidth="1"/>
    <col min="1133" max="1161" width="0.85546875" style="20" customWidth="1"/>
    <col min="1162" max="1162" width="4.5703125" style="20" customWidth="1"/>
    <col min="1163" max="1169" width="0.85546875" style="20" customWidth="1"/>
    <col min="1170" max="1170" width="4.28515625" style="20" customWidth="1"/>
    <col min="1171" max="1186" width="0.85546875" style="20" customWidth="1"/>
    <col min="1187" max="1187" width="0.28515625" style="20" customWidth="1"/>
    <col min="1188" max="1204" width="0.85546875" style="20" hidden="1" customWidth="1"/>
    <col min="1205" max="1280" width="0.85546875" style="20" hidden="1"/>
    <col min="1281" max="1334" width="0.85546875" style="20" customWidth="1"/>
    <col min="1335" max="1335" width="0.5703125" style="20" customWidth="1"/>
    <col min="1336" max="1336" width="0.85546875" style="20" hidden="1" customWidth="1"/>
    <col min="1337" max="1351" width="0.85546875" style="20" customWidth="1"/>
    <col min="1352" max="1352" width="4.7109375" style="20" customWidth="1"/>
    <col min="1353" max="1368" width="0.85546875" style="20" customWidth="1"/>
    <col min="1369" max="1369" width="4.5703125" style="20" customWidth="1"/>
    <col min="1370" max="1387" width="0.85546875" style="20" customWidth="1"/>
    <col min="1388" max="1388" width="4.7109375" style="20" customWidth="1"/>
    <col min="1389" max="1417" width="0.85546875" style="20" customWidth="1"/>
    <col min="1418" max="1418" width="4.5703125" style="20" customWidth="1"/>
    <col min="1419" max="1425" width="0.85546875" style="20" customWidth="1"/>
    <col min="1426" max="1426" width="4.28515625" style="20" customWidth="1"/>
    <col min="1427" max="1442" width="0.85546875" style="20" customWidth="1"/>
    <col min="1443" max="1443" width="0.28515625" style="20" customWidth="1"/>
    <col min="1444" max="1460" width="0.85546875" style="20" hidden="1" customWidth="1"/>
    <col min="1461" max="1536" width="0.85546875" style="20" hidden="1"/>
    <col min="1537" max="1590" width="0.85546875" style="20" customWidth="1"/>
    <col min="1591" max="1591" width="0.5703125" style="20" customWidth="1"/>
    <col min="1592" max="1592" width="0.85546875" style="20" hidden="1" customWidth="1"/>
    <col min="1593" max="1607" width="0.85546875" style="20" customWidth="1"/>
    <col min="1608" max="1608" width="4.7109375" style="20" customWidth="1"/>
    <col min="1609" max="1624" width="0.85546875" style="20" customWidth="1"/>
    <col min="1625" max="1625" width="4.5703125" style="20" customWidth="1"/>
    <col min="1626" max="1643" width="0.85546875" style="20" customWidth="1"/>
    <col min="1644" max="1644" width="4.7109375" style="20" customWidth="1"/>
    <col min="1645" max="1673" width="0.85546875" style="20" customWidth="1"/>
    <col min="1674" max="1674" width="4.5703125" style="20" customWidth="1"/>
    <col min="1675" max="1681" width="0.85546875" style="20" customWidth="1"/>
    <col min="1682" max="1682" width="4.28515625" style="20" customWidth="1"/>
    <col min="1683" max="1698" width="0.85546875" style="20" customWidth="1"/>
    <col min="1699" max="1699" width="0.28515625" style="20" customWidth="1"/>
    <col min="1700" max="1716" width="0.85546875" style="20" hidden="1" customWidth="1"/>
    <col min="1717" max="1792" width="0.85546875" style="20" hidden="1"/>
    <col min="1793" max="1846" width="0.85546875" style="20" customWidth="1"/>
    <col min="1847" max="1847" width="0.5703125" style="20" customWidth="1"/>
    <col min="1848" max="1848" width="0.85546875" style="20" hidden="1" customWidth="1"/>
    <col min="1849" max="1863" width="0.85546875" style="20" customWidth="1"/>
    <col min="1864" max="1864" width="4.7109375" style="20" customWidth="1"/>
    <col min="1865" max="1880" width="0.85546875" style="20" customWidth="1"/>
    <col min="1881" max="1881" width="4.5703125" style="20" customWidth="1"/>
    <col min="1882" max="1899" width="0.85546875" style="20" customWidth="1"/>
    <col min="1900" max="1900" width="4.7109375" style="20" customWidth="1"/>
    <col min="1901" max="1929" width="0.85546875" style="20" customWidth="1"/>
    <col min="1930" max="1930" width="4.5703125" style="20" customWidth="1"/>
    <col min="1931" max="1937" width="0.85546875" style="20" customWidth="1"/>
    <col min="1938" max="1938" width="4.28515625" style="20" customWidth="1"/>
    <col min="1939" max="1954" width="0.85546875" style="20" customWidth="1"/>
    <col min="1955" max="1955" width="0.28515625" style="20" customWidth="1"/>
    <col min="1956" max="1972" width="0.85546875" style="20" hidden="1" customWidth="1"/>
    <col min="1973" max="2048" width="0.85546875" style="20" hidden="1"/>
    <col min="2049" max="2102" width="0.85546875" style="20" customWidth="1"/>
    <col min="2103" max="2103" width="0.5703125" style="20" customWidth="1"/>
    <col min="2104" max="2104" width="0.85546875" style="20" hidden="1" customWidth="1"/>
    <col min="2105" max="2119" width="0.85546875" style="20" customWidth="1"/>
    <col min="2120" max="2120" width="4.7109375" style="20" customWidth="1"/>
    <col min="2121" max="2136" width="0.85546875" style="20" customWidth="1"/>
    <col min="2137" max="2137" width="4.5703125" style="20" customWidth="1"/>
    <col min="2138" max="2155" width="0.85546875" style="20" customWidth="1"/>
    <col min="2156" max="2156" width="4.7109375" style="20" customWidth="1"/>
    <col min="2157" max="2185" width="0.85546875" style="20" customWidth="1"/>
    <col min="2186" max="2186" width="4.5703125" style="20" customWidth="1"/>
    <col min="2187" max="2193" width="0.85546875" style="20" customWidth="1"/>
    <col min="2194" max="2194" width="4.28515625" style="20" customWidth="1"/>
    <col min="2195" max="2210" width="0.85546875" style="20" customWidth="1"/>
    <col min="2211" max="2211" width="0.28515625" style="20" customWidth="1"/>
    <col min="2212" max="2228" width="0.85546875" style="20" hidden="1" customWidth="1"/>
    <col min="2229" max="2304" width="0.85546875" style="20" hidden="1"/>
    <col min="2305" max="2358" width="0.85546875" style="20" customWidth="1"/>
    <col min="2359" max="2359" width="0.5703125" style="20" customWidth="1"/>
    <col min="2360" max="2360" width="0.85546875" style="20" hidden="1" customWidth="1"/>
    <col min="2361" max="2375" width="0.85546875" style="20" customWidth="1"/>
    <col min="2376" max="2376" width="4.7109375" style="20" customWidth="1"/>
    <col min="2377" max="2392" width="0.85546875" style="20" customWidth="1"/>
    <col min="2393" max="2393" width="4.5703125" style="20" customWidth="1"/>
    <col min="2394" max="2411" width="0.85546875" style="20" customWidth="1"/>
    <col min="2412" max="2412" width="4.7109375" style="20" customWidth="1"/>
    <col min="2413" max="2441" width="0.85546875" style="20" customWidth="1"/>
    <col min="2442" max="2442" width="4.5703125" style="20" customWidth="1"/>
    <col min="2443" max="2449" width="0.85546875" style="20" customWidth="1"/>
    <col min="2450" max="2450" width="4.28515625" style="20" customWidth="1"/>
    <col min="2451" max="2466" width="0.85546875" style="20" customWidth="1"/>
    <col min="2467" max="2467" width="0.28515625" style="20" customWidth="1"/>
    <col min="2468" max="2484" width="0.85546875" style="20" hidden="1" customWidth="1"/>
    <col min="2485" max="2560" width="0.85546875" style="20" hidden="1"/>
    <col min="2561" max="2614" width="0.85546875" style="20" customWidth="1"/>
    <col min="2615" max="2615" width="0.5703125" style="20" customWidth="1"/>
    <col min="2616" max="2616" width="0.85546875" style="20" hidden="1" customWidth="1"/>
    <col min="2617" max="2631" width="0.85546875" style="20" customWidth="1"/>
    <col min="2632" max="2632" width="4.7109375" style="20" customWidth="1"/>
    <col min="2633" max="2648" width="0.85546875" style="20" customWidth="1"/>
    <col min="2649" max="2649" width="4.5703125" style="20" customWidth="1"/>
    <col min="2650" max="2667" width="0.85546875" style="20" customWidth="1"/>
    <col min="2668" max="2668" width="4.7109375" style="20" customWidth="1"/>
    <col min="2669" max="2697" width="0.85546875" style="20" customWidth="1"/>
    <col min="2698" max="2698" width="4.5703125" style="20" customWidth="1"/>
    <col min="2699" max="2705" width="0.85546875" style="20" customWidth="1"/>
    <col min="2706" max="2706" width="4.28515625" style="20" customWidth="1"/>
    <col min="2707" max="2722" width="0.85546875" style="20" customWidth="1"/>
    <col min="2723" max="2723" width="0.28515625" style="20" customWidth="1"/>
    <col min="2724" max="2740" width="0.85546875" style="20" hidden="1" customWidth="1"/>
    <col min="2741" max="2816" width="0.85546875" style="20" hidden="1"/>
    <col min="2817" max="2870" width="0.85546875" style="20" customWidth="1"/>
    <col min="2871" max="2871" width="0.5703125" style="20" customWidth="1"/>
    <col min="2872" max="2872" width="0.85546875" style="20" hidden="1" customWidth="1"/>
    <col min="2873" max="2887" width="0.85546875" style="20" customWidth="1"/>
    <col min="2888" max="2888" width="4.7109375" style="20" customWidth="1"/>
    <col min="2889" max="2904" width="0.85546875" style="20" customWidth="1"/>
    <col min="2905" max="2905" width="4.5703125" style="20" customWidth="1"/>
    <col min="2906" max="2923" width="0.85546875" style="20" customWidth="1"/>
    <col min="2924" max="2924" width="4.7109375" style="20" customWidth="1"/>
    <col min="2925" max="2953" width="0.85546875" style="20" customWidth="1"/>
    <col min="2954" max="2954" width="4.5703125" style="20" customWidth="1"/>
    <col min="2955" max="2961" width="0.85546875" style="20" customWidth="1"/>
    <col min="2962" max="2962" width="4.28515625" style="20" customWidth="1"/>
    <col min="2963" max="2978" width="0.85546875" style="20" customWidth="1"/>
    <col min="2979" max="2979" width="0.28515625" style="20" customWidth="1"/>
    <col min="2980" max="2996" width="0.85546875" style="20" hidden="1" customWidth="1"/>
    <col min="2997" max="3072" width="0.85546875" style="20" hidden="1"/>
    <col min="3073" max="3126" width="0.85546875" style="20" customWidth="1"/>
    <col min="3127" max="3127" width="0.5703125" style="20" customWidth="1"/>
    <col min="3128" max="3128" width="0.85546875" style="20" hidden="1" customWidth="1"/>
    <col min="3129" max="3143" width="0.85546875" style="20" customWidth="1"/>
    <col min="3144" max="3144" width="4.7109375" style="20" customWidth="1"/>
    <col min="3145" max="3160" width="0.85546875" style="20" customWidth="1"/>
    <col min="3161" max="3161" width="4.5703125" style="20" customWidth="1"/>
    <col min="3162" max="3179" width="0.85546875" style="20" customWidth="1"/>
    <col min="3180" max="3180" width="4.7109375" style="20" customWidth="1"/>
    <col min="3181" max="3209" width="0.85546875" style="20" customWidth="1"/>
    <col min="3210" max="3210" width="4.5703125" style="20" customWidth="1"/>
    <col min="3211" max="3217" width="0.85546875" style="20" customWidth="1"/>
    <col min="3218" max="3218" width="4.28515625" style="20" customWidth="1"/>
    <col min="3219" max="3234" width="0.85546875" style="20" customWidth="1"/>
    <col min="3235" max="3235" width="0.28515625" style="20" customWidth="1"/>
    <col min="3236" max="3252" width="0.85546875" style="20" hidden="1" customWidth="1"/>
    <col min="3253" max="3328" width="0.85546875" style="20" hidden="1"/>
    <col min="3329" max="3382" width="0.85546875" style="20" customWidth="1"/>
    <col min="3383" max="3383" width="0.5703125" style="20" customWidth="1"/>
    <col min="3384" max="3384" width="0.85546875" style="20" hidden="1" customWidth="1"/>
    <col min="3385" max="3399" width="0.85546875" style="20" customWidth="1"/>
    <col min="3400" max="3400" width="4.7109375" style="20" customWidth="1"/>
    <col min="3401" max="3416" width="0.85546875" style="20" customWidth="1"/>
    <col min="3417" max="3417" width="4.5703125" style="20" customWidth="1"/>
    <col min="3418" max="3435" width="0.85546875" style="20" customWidth="1"/>
    <col min="3436" max="3436" width="4.7109375" style="20" customWidth="1"/>
    <col min="3437" max="3465" width="0.85546875" style="20" customWidth="1"/>
    <col min="3466" max="3466" width="4.5703125" style="20" customWidth="1"/>
    <col min="3467" max="3473" width="0.85546875" style="20" customWidth="1"/>
    <col min="3474" max="3474" width="4.28515625" style="20" customWidth="1"/>
    <col min="3475" max="3490" width="0.85546875" style="20" customWidth="1"/>
    <col min="3491" max="3491" width="0.28515625" style="20" customWidth="1"/>
    <col min="3492" max="3508" width="0.85546875" style="20" hidden="1" customWidth="1"/>
    <col min="3509" max="3584" width="0.85546875" style="20" hidden="1"/>
    <col min="3585" max="3638" width="0.85546875" style="20" customWidth="1"/>
    <col min="3639" max="3639" width="0.5703125" style="20" customWidth="1"/>
    <col min="3640" max="3640" width="0.85546875" style="20" hidden="1" customWidth="1"/>
    <col min="3641" max="3655" width="0.85546875" style="20" customWidth="1"/>
    <col min="3656" max="3656" width="4.7109375" style="20" customWidth="1"/>
    <col min="3657" max="3672" width="0.85546875" style="20" customWidth="1"/>
    <col min="3673" max="3673" width="4.5703125" style="20" customWidth="1"/>
    <col min="3674" max="3691" width="0.85546875" style="20" customWidth="1"/>
    <col min="3692" max="3692" width="4.7109375" style="20" customWidth="1"/>
    <col min="3693" max="3721" width="0.85546875" style="20" customWidth="1"/>
    <col min="3722" max="3722" width="4.5703125" style="20" customWidth="1"/>
    <col min="3723" max="3729" width="0.85546875" style="20" customWidth="1"/>
    <col min="3730" max="3730" width="4.28515625" style="20" customWidth="1"/>
    <col min="3731" max="3746" width="0.85546875" style="20" customWidth="1"/>
    <col min="3747" max="3747" width="0.28515625" style="20" customWidth="1"/>
    <col min="3748" max="3764" width="0.85546875" style="20" hidden="1" customWidth="1"/>
    <col min="3765" max="3840" width="0.85546875" style="20" hidden="1"/>
    <col min="3841" max="3894" width="0.85546875" style="20" customWidth="1"/>
    <col min="3895" max="3895" width="0.5703125" style="20" customWidth="1"/>
    <col min="3896" max="3896" width="0.85546875" style="20" hidden="1" customWidth="1"/>
    <col min="3897" max="3911" width="0.85546875" style="20" customWidth="1"/>
    <col min="3912" max="3912" width="4.7109375" style="20" customWidth="1"/>
    <col min="3913" max="3928" width="0.85546875" style="20" customWidth="1"/>
    <col min="3929" max="3929" width="4.5703125" style="20" customWidth="1"/>
    <col min="3930" max="3947" width="0.85546875" style="20" customWidth="1"/>
    <col min="3948" max="3948" width="4.7109375" style="20" customWidth="1"/>
    <col min="3949" max="3977" width="0.85546875" style="20" customWidth="1"/>
    <col min="3978" max="3978" width="4.5703125" style="20" customWidth="1"/>
    <col min="3979" max="3985" width="0.85546875" style="20" customWidth="1"/>
    <col min="3986" max="3986" width="4.28515625" style="20" customWidth="1"/>
    <col min="3987" max="4002" width="0.85546875" style="20" customWidth="1"/>
    <col min="4003" max="4003" width="0.28515625" style="20" customWidth="1"/>
    <col min="4004" max="4020" width="0.85546875" style="20" hidden="1" customWidth="1"/>
    <col min="4021" max="4096" width="0.85546875" style="20" hidden="1"/>
    <col min="4097" max="4150" width="0.85546875" style="20" customWidth="1"/>
    <col min="4151" max="4151" width="0.5703125" style="20" customWidth="1"/>
    <col min="4152" max="4152" width="0.85546875" style="20" hidden="1" customWidth="1"/>
    <col min="4153" max="4167" width="0.85546875" style="20" customWidth="1"/>
    <col min="4168" max="4168" width="4.7109375" style="20" customWidth="1"/>
    <col min="4169" max="4184" width="0.85546875" style="20" customWidth="1"/>
    <col min="4185" max="4185" width="4.5703125" style="20" customWidth="1"/>
    <col min="4186" max="4203" width="0.85546875" style="20" customWidth="1"/>
    <col min="4204" max="4204" width="4.7109375" style="20" customWidth="1"/>
    <col min="4205" max="4233" width="0.85546875" style="20" customWidth="1"/>
    <col min="4234" max="4234" width="4.5703125" style="20" customWidth="1"/>
    <col min="4235" max="4241" width="0.85546875" style="20" customWidth="1"/>
    <col min="4242" max="4242" width="4.28515625" style="20" customWidth="1"/>
    <col min="4243" max="4258" width="0.85546875" style="20" customWidth="1"/>
    <col min="4259" max="4259" width="0.28515625" style="20" customWidth="1"/>
    <col min="4260" max="4276" width="0.85546875" style="20" hidden="1" customWidth="1"/>
    <col min="4277" max="4352" width="0.85546875" style="20" hidden="1"/>
    <col min="4353" max="4406" width="0.85546875" style="20" customWidth="1"/>
    <col min="4407" max="4407" width="0.5703125" style="20" customWidth="1"/>
    <col min="4408" max="4408" width="0.85546875" style="20" hidden="1" customWidth="1"/>
    <col min="4409" max="4423" width="0.85546875" style="20" customWidth="1"/>
    <col min="4424" max="4424" width="4.7109375" style="20" customWidth="1"/>
    <col min="4425" max="4440" width="0.85546875" style="20" customWidth="1"/>
    <col min="4441" max="4441" width="4.5703125" style="20" customWidth="1"/>
    <col min="4442" max="4459" width="0.85546875" style="20" customWidth="1"/>
    <col min="4460" max="4460" width="4.7109375" style="20" customWidth="1"/>
    <col min="4461" max="4489" width="0.85546875" style="20" customWidth="1"/>
    <col min="4490" max="4490" width="4.5703125" style="20" customWidth="1"/>
    <col min="4491" max="4497" width="0.85546875" style="20" customWidth="1"/>
    <col min="4498" max="4498" width="4.28515625" style="20" customWidth="1"/>
    <col min="4499" max="4514" width="0.85546875" style="20" customWidth="1"/>
    <col min="4515" max="4515" width="0.28515625" style="20" customWidth="1"/>
    <col min="4516" max="4532" width="0.85546875" style="20" hidden="1" customWidth="1"/>
    <col min="4533" max="4608" width="0.85546875" style="20" hidden="1"/>
    <col min="4609" max="4662" width="0.85546875" style="20" customWidth="1"/>
    <col min="4663" max="4663" width="0.5703125" style="20" customWidth="1"/>
    <col min="4664" max="4664" width="0.85546875" style="20" hidden="1" customWidth="1"/>
    <col min="4665" max="4679" width="0.85546875" style="20" customWidth="1"/>
    <col min="4680" max="4680" width="4.7109375" style="20" customWidth="1"/>
    <col min="4681" max="4696" width="0.85546875" style="20" customWidth="1"/>
    <col min="4697" max="4697" width="4.5703125" style="20" customWidth="1"/>
    <col min="4698" max="4715" width="0.85546875" style="20" customWidth="1"/>
    <col min="4716" max="4716" width="4.7109375" style="20" customWidth="1"/>
    <col min="4717" max="4745" width="0.85546875" style="20" customWidth="1"/>
    <col min="4746" max="4746" width="4.5703125" style="20" customWidth="1"/>
    <col min="4747" max="4753" width="0.85546875" style="20" customWidth="1"/>
    <col min="4754" max="4754" width="4.28515625" style="20" customWidth="1"/>
    <col min="4755" max="4770" width="0.85546875" style="20" customWidth="1"/>
    <col min="4771" max="4771" width="0.28515625" style="20" customWidth="1"/>
    <col min="4772" max="4788" width="0.85546875" style="20" hidden="1" customWidth="1"/>
    <col min="4789" max="4864" width="0.85546875" style="20" hidden="1"/>
    <col min="4865" max="4918" width="0.85546875" style="20" customWidth="1"/>
    <col min="4919" max="4919" width="0.5703125" style="20" customWidth="1"/>
    <col min="4920" max="4920" width="0.85546875" style="20" hidden="1" customWidth="1"/>
    <col min="4921" max="4935" width="0.85546875" style="20" customWidth="1"/>
    <col min="4936" max="4936" width="4.7109375" style="20" customWidth="1"/>
    <col min="4937" max="4952" width="0.85546875" style="20" customWidth="1"/>
    <col min="4953" max="4953" width="4.5703125" style="20" customWidth="1"/>
    <col min="4954" max="4971" width="0.85546875" style="20" customWidth="1"/>
    <col min="4972" max="4972" width="4.7109375" style="20" customWidth="1"/>
    <col min="4973" max="5001" width="0.85546875" style="20" customWidth="1"/>
    <col min="5002" max="5002" width="4.5703125" style="20" customWidth="1"/>
    <col min="5003" max="5009" width="0.85546875" style="20" customWidth="1"/>
    <col min="5010" max="5010" width="4.28515625" style="20" customWidth="1"/>
    <col min="5011" max="5026" width="0.85546875" style="20" customWidth="1"/>
    <col min="5027" max="5027" width="0.28515625" style="20" customWidth="1"/>
    <col min="5028" max="5044" width="0.85546875" style="20" hidden="1" customWidth="1"/>
    <col min="5045" max="5120" width="0.85546875" style="20" hidden="1"/>
    <col min="5121" max="5174" width="0.85546875" style="20" customWidth="1"/>
    <col min="5175" max="5175" width="0.5703125" style="20" customWidth="1"/>
    <col min="5176" max="5176" width="0.85546875" style="20" hidden="1" customWidth="1"/>
    <col min="5177" max="5191" width="0.85546875" style="20" customWidth="1"/>
    <col min="5192" max="5192" width="4.7109375" style="20" customWidth="1"/>
    <col min="5193" max="5208" width="0.85546875" style="20" customWidth="1"/>
    <col min="5209" max="5209" width="4.5703125" style="20" customWidth="1"/>
    <col min="5210" max="5227" width="0.85546875" style="20" customWidth="1"/>
    <col min="5228" max="5228" width="4.7109375" style="20" customWidth="1"/>
    <col min="5229" max="5257" width="0.85546875" style="20" customWidth="1"/>
    <col min="5258" max="5258" width="4.5703125" style="20" customWidth="1"/>
    <col min="5259" max="5265" width="0.85546875" style="20" customWidth="1"/>
    <col min="5266" max="5266" width="4.28515625" style="20" customWidth="1"/>
    <col min="5267" max="5282" width="0.85546875" style="20" customWidth="1"/>
    <col min="5283" max="5283" width="0.28515625" style="20" customWidth="1"/>
    <col min="5284" max="5300" width="0.85546875" style="20" hidden="1" customWidth="1"/>
    <col min="5301" max="5376" width="0.85546875" style="20" hidden="1"/>
    <col min="5377" max="5430" width="0.85546875" style="20" customWidth="1"/>
    <col min="5431" max="5431" width="0.5703125" style="20" customWidth="1"/>
    <col min="5432" max="5432" width="0.85546875" style="20" hidden="1" customWidth="1"/>
    <col min="5433" max="5447" width="0.85546875" style="20" customWidth="1"/>
    <col min="5448" max="5448" width="4.7109375" style="20" customWidth="1"/>
    <col min="5449" max="5464" width="0.85546875" style="20" customWidth="1"/>
    <col min="5465" max="5465" width="4.5703125" style="20" customWidth="1"/>
    <col min="5466" max="5483" width="0.85546875" style="20" customWidth="1"/>
    <col min="5484" max="5484" width="4.7109375" style="20" customWidth="1"/>
    <col min="5485" max="5513" width="0.85546875" style="20" customWidth="1"/>
    <col min="5514" max="5514" width="4.5703125" style="20" customWidth="1"/>
    <col min="5515" max="5521" width="0.85546875" style="20" customWidth="1"/>
    <col min="5522" max="5522" width="4.28515625" style="20" customWidth="1"/>
    <col min="5523" max="5538" width="0.85546875" style="20" customWidth="1"/>
    <col min="5539" max="5539" width="0.28515625" style="20" customWidth="1"/>
    <col min="5540" max="5556" width="0.85546875" style="20" hidden="1" customWidth="1"/>
    <col min="5557" max="5632" width="0.85546875" style="20" hidden="1"/>
    <col min="5633" max="5686" width="0.85546875" style="20" customWidth="1"/>
    <col min="5687" max="5687" width="0.5703125" style="20" customWidth="1"/>
    <col min="5688" max="5688" width="0.85546875" style="20" hidden="1" customWidth="1"/>
    <col min="5689" max="5703" width="0.85546875" style="20" customWidth="1"/>
    <col min="5704" max="5704" width="4.7109375" style="20" customWidth="1"/>
    <col min="5705" max="5720" width="0.85546875" style="20" customWidth="1"/>
    <col min="5721" max="5721" width="4.5703125" style="20" customWidth="1"/>
    <col min="5722" max="5739" width="0.85546875" style="20" customWidth="1"/>
    <col min="5740" max="5740" width="4.7109375" style="20" customWidth="1"/>
    <col min="5741" max="5769" width="0.85546875" style="20" customWidth="1"/>
    <col min="5770" max="5770" width="4.5703125" style="20" customWidth="1"/>
    <col min="5771" max="5777" width="0.85546875" style="20" customWidth="1"/>
    <col min="5778" max="5778" width="4.28515625" style="20" customWidth="1"/>
    <col min="5779" max="5794" width="0.85546875" style="20" customWidth="1"/>
    <col min="5795" max="5795" width="0.28515625" style="20" customWidth="1"/>
    <col min="5796" max="5812" width="0.85546875" style="20" hidden="1" customWidth="1"/>
    <col min="5813" max="5888" width="0.85546875" style="20" hidden="1"/>
    <col min="5889" max="5942" width="0.85546875" style="20" customWidth="1"/>
    <col min="5943" max="5943" width="0.5703125" style="20" customWidth="1"/>
    <col min="5944" max="5944" width="0.85546875" style="20" hidden="1" customWidth="1"/>
    <col min="5945" max="5959" width="0.85546875" style="20" customWidth="1"/>
    <col min="5960" max="5960" width="4.7109375" style="20" customWidth="1"/>
    <col min="5961" max="5976" width="0.85546875" style="20" customWidth="1"/>
    <col min="5977" max="5977" width="4.5703125" style="20" customWidth="1"/>
    <col min="5978" max="5995" width="0.85546875" style="20" customWidth="1"/>
    <col min="5996" max="5996" width="4.7109375" style="20" customWidth="1"/>
    <col min="5997" max="6025" width="0.85546875" style="20" customWidth="1"/>
    <col min="6026" max="6026" width="4.5703125" style="20" customWidth="1"/>
    <col min="6027" max="6033" width="0.85546875" style="20" customWidth="1"/>
    <col min="6034" max="6034" width="4.28515625" style="20" customWidth="1"/>
    <col min="6035" max="6050" width="0.85546875" style="20" customWidth="1"/>
    <col min="6051" max="6051" width="0.28515625" style="20" customWidth="1"/>
    <col min="6052" max="6068" width="0.85546875" style="20" hidden="1" customWidth="1"/>
    <col min="6069" max="6144" width="0.85546875" style="20" hidden="1"/>
    <col min="6145" max="6198" width="0.85546875" style="20" customWidth="1"/>
    <col min="6199" max="6199" width="0.5703125" style="20" customWidth="1"/>
    <col min="6200" max="6200" width="0.85546875" style="20" hidden="1" customWidth="1"/>
    <col min="6201" max="6215" width="0.85546875" style="20" customWidth="1"/>
    <col min="6216" max="6216" width="4.7109375" style="20" customWidth="1"/>
    <col min="6217" max="6232" width="0.85546875" style="20" customWidth="1"/>
    <col min="6233" max="6233" width="4.5703125" style="20" customWidth="1"/>
    <col min="6234" max="6251" width="0.85546875" style="20" customWidth="1"/>
    <col min="6252" max="6252" width="4.7109375" style="20" customWidth="1"/>
    <col min="6253" max="6281" width="0.85546875" style="20" customWidth="1"/>
    <col min="6282" max="6282" width="4.5703125" style="20" customWidth="1"/>
    <col min="6283" max="6289" width="0.85546875" style="20" customWidth="1"/>
    <col min="6290" max="6290" width="4.28515625" style="20" customWidth="1"/>
    <col min="6291" max="6306" width="0.85546875" style="20" customWidth="1"/>
    <col min="6307" max="6307" width="0.28515625" style="20" customWidth="1"/>
    <col min="6308" max="6324" width="0.85546875" style="20" hidden="1" customWidth="1"/>
    <col min="6325" max="6400" width="0.85546875" style="20" hidden="1"/>
    <col min="6401" max="6454" width="0.85546875" style="20" customWidth="1"/>
    <col min="6455" max="6455" width="0.5703125" style="20" customWidth="1"/>
    <col min="6456" max="6456" width="0.85546875" style="20" hidden="1" customWidth="1"/>
    <col min="6457" max="6471" width="0.85546875" style="20" customWidth="1"/>
    <col min="6472" max="6472" width="4.7109375" style="20" customWidth="1"/>
    <col min="6473" max="6488" width="0.85546875" style="20" customWidth="1"/>
    <col min="6489" max="6489" width="4.5703125" style="20" customWidth="1"/>
    <col min="6490" max="6507" width="0.85546875" style="20" customWidth="1"/>
    <col min="6508" max="6508" width="4.7109375" style="20" customWidth="1"/>
    <col min="6509" max="6537" width="0.85546875" style="20" customWidth="1"/>
    <col min="6538" max="6538" width="4.5703125" style="20" customWidth="1"/>
    <col min="6539" max="6545" width="0.85546875" style="20" customWidth="1"/>
    <col min="6546" max="6546" width="4.28515625" style="20" customWidth="1"/>
    <col min="6547" max="6562" width="0.85546875" style="20" customWidth="1"/>
    <col min="6563" max="6563" width="0.28515625" style="20" customWidth="1"/>
    <col min="6564" max="6580" width="0.85546875" style="20" hidden="1" customWidth="1"/>
    <col min="6581" max="6656" width="0.85546875" style="20" hidden="1"/>
    <col min="6657" max="6710" width="0.85546875" style="20" customWidth="1"/>
    <col min="6711" max="6711" width="0.5703125" style="20" customWidth="1"/>
    <col min="6712" max="6712" width="0.85546875" style="20" hidden="1" customWidth="1"/>
    <col min="6713" max="6727" width="0.85546875" style="20" customWidth="1"/>
    <col min="6728" max="6728" width="4.7109375" style="20" customWidth="1"/>
    <col min="6729" max="6744" width="0.85546875" style="20" customWidth="1"/>
    <col min="6745" max="6745" width="4.5703125" style="20" customWidth="1"/>
    <col min="6746" max="6763" width="0.85546875" style="20" customWidth="1"/>
    <col min="6764" max="6764" width="4.7109375" style="20" customWidth="1"/>
    <col min="6765" max="6793" width="0.85546875" style="20" customWidth="1"/>
    <col min="6794" max="6794" width="4.5703125" style="20" customWidth="1"/>
    <col min="6795" max="6801" width="0.85546875" style="20" customWidth="1"/>
    <col min="6802" max="6802" width="4.28515625" style="20" customWidth="1"/>
    <col min="6803" max="6818" width="0.85546875" style="20" customWidth="1"/>
    <col min="6819" max="6819" width="0.28515625" style="20" customWidth="1"/>
    <col min="6820" max="6836" width="0.85546875" style="20" hidden="1" customWidth="1"/>
    <col min="6837" max="6912" width="0.85546875" style="20" hidden="1"/>
    <col min="6913" max="6966" width="0.85546875" style="20" customWidth="1"/>
    <col min="6967" max="6967" width="0.5703125" style="20" customWidth="1"/>
    <col min="6968" max="6968" width="0.85546875" style="20" hidden="1" customWidth="1"/>
    <col min="6969" max="6983" width="0.85546875" style="20" customWidth="1"/>
    <col min="6984" max="6984" width="4.7109375" style="20" customWidth="1"/>
    <col min="6985" max="7000" width="0.85546875" style="20" customWidth="1"/>
    <col min="7001" max="7001" width="4.5703125" style="20" customWidth="1"/>
    <col min="7002" max="7019" width="0.85546875" style="20" customWidth="1"/>
    <col min="7020" max="7020" width="4.7109375" style="20" customWidth="1"/>
    <col min="7021" max="7049" width="0.85546875" style="20" customWidth="1"/>
    <col min="7050" max="7050" width="4.5703125" style="20" customWidth="1"/>
    <col min="7051" max="7057" width="0.85546875" style="20" customWidth="1"/>
    <col min="7058" max="7058" width="4.28515625" style="20" customWidth="1"/>
    <col min="7059" max="7074" width="0.85546875" style="20" customWidth="1"/>
    <col min="7075" max="7075" width="0.28515625" style="20" customWidth="1"/>
    <col min="7076" max="7092" width="0.85546875" style="20" hidden="1" customWidth="1"/>
    <col min="7093" max="7168" width="0.85546875" style="20" hidden="1"/>
    <col min="7169" max="7222" width="0.85546875" style="20" customWidth="1"/>
    <col min="7223" max="7223" width="0.5703125" style="20" customWidth="1"/>
    <col min="7224" max="7224" width="0.85546875" style="20" hidden="1" customWidth="1"/>
    <col min="7225" max="7239" width="0.85546875" style="20" customWidth="1"/>
    <col min="7240" max="7240" width="4.7109375" style="20" customWidth="1"/>
    <col min="7241" max="7256" width="0.85546875" style="20" customWidth="1"/>
    <col min="7257" max="7257" width="4.5703125" style="20" customWidth="1"/>
    <col min="7258" max="7275" width="0.85546875" style="20" customWidth="1"/>
    <col min="7276" max="7276" width="4.7109375" style="20" customWidth="1"/>
    <col min="7277" max="7305" width="0.85546875" style="20" customWidth="1"/>
    <col min="7306" max="7306" width="4.5703125" style="20" customWidth="1"/>
    <col min="7307" max="7313" width="0.85546875" style="20" customWidth="1"/>
    <col min="7314" max="7314" width="4.28515625" style="20" customWidth="1"/>
    <col min="7315" max="7330" width="0.85546875" style="20" customWidth="1"/>
    <col min="7331" max="7331" width="0.28515625" style="20" customWidth="1"/>
    <col min="7332" max="7348" width="0.85546875" style="20" hidden="1" customWidth="1"/>
    <col min="7349" max="7424" width="0.85546875" style="20" hidden="1"/>
    <col min="7425" max="7478" width="0.85546875" style="20" customWidth="1"/>
    <col min="7479" max="7479" width="0.5703125" style="20" customWidth="1"/>
    <col min="7480" max="7480" width="0.85546875" style="20" hidden="1" customWidth="1"/>
    <col min="7481" max="7495" width="0.85546875" style="20" customWidth="1"/>
    <col min="7496" max="7496" width="4.7109375" style="20" customWidth="1"/>
    <col min="7497" max="7512" width="0.85546875" style="20" customWidth="1"/>
    <col min="7513" max="7513" width="4.5703125" style="20" customWidth="1"/>
    <col min="7514" max="7531" width="0.85546875" style="20" customWidth="1"/>
    <col min="7532" max="7532" width="4.7109375" style="20" customWidth="1"/>
    <col min="7533" max="7561" width="0.85546875" style="20" customWidth="1"/>
    <col min="7562" max="7562" width="4.5703125" style="20" customWidth="1"/>
    <col min="7563" max="7569" width="0.85546875" style="20" customWidth="1"/>
    <col min="7570" max="7570" width="4.28515625" style="20" customWidth="1"/>
    <col min="7571" max="7586" width="0.85546875" style="20" customWidth="1"/>
    <col min="7587" max="7587" width="0.28515625" style="20" customWidth="1"/>
    <col min="7588" max="7604" width="0.85546875" style="20" hidden="1" customWidth="1"/>
    <col min="7605" max="7680" width="0.85546875" style="20" hidden="1"/>
    <col min="7681" max="7734" width="0.85546875" style="20" customWidth="1"/>
    <col min="7735" max="7735" width="0.5703125" style="20" customWidth="1"/>
    <col min="7736" max="7736" width="0.85546875" style="20" hidden="1" customWidth="1"/>
    <col min="7737" max="7751" width="0.85546875" style="20" customWidth="1"/>
    <col min="7752" max="7752" width="4.7109375" style="20" customWidth="1"/>
    <col min="7753" max="7768" width="0.85546875" style="20" customWidth="1"/>
    <col min="7769" max="7769" width="4.5703125" style="20" customWidth="1"/>
    <col min="7770" max="7787" width="0.85546875" style="20" customWidth="1"/>
    <col min="7788" max="7788" width="4.7109375" style="20" customWidth="1"/>
    <col min="7789" max="7817" width="0.85546875" style="20" customWidth="1"/>
    <col min="7818" max="7818" width="4.5703125" style="20" customWidth="1"/>
    <col min="7819" max="7825" width="0.85546875" style="20" customWidth="1"/>
    <col min="7826" max="7826" width="4.28515625" style="20" customWidth="1"/>
    <col min="7827" max="7842" width="0.85546875" style="20" customWidth="1"/>
    <col min="7843" max="7843" width="0.28515625" style="20" customWidth="1"/>
    <col min="7844" max="7860" width="0.85546875" style="20" hidden="1" customWidth="1"/>
    <col min="7861" max="7936" width="0.85546875" style="20" hidden="1"/>
    <col min="7937" max="7990" width="0.85546875" style="20" customWidth="1"/>
    <col min="7991" max="7991" width="0.5703125" style="20" customWidth="1"/>
    <col min="7992" max="7992" width="0.85546875" style="20" hidden="1" customWidth="1"/>
    <col min="7993" max="8007" width="0.85546875" style="20" customWidth="1"/>
    <col min="8008" max="8008" width="4.7109375" style="20" customWidth="1"/>
    <col min="8009" max="8024" width="0.85546875" style="20" customWidth="1"/>
    <col min="8025" max="8025" width="4.5703125" style="20" customWidth="1"/>
    <col min="8026" max="8043" width="0.85546875" style="20" customWidth="1"/>
    <col min="8044" max="8044" width="4.7109375" style="20" customWidth="1"/>
    <col min="8045" max="8073" width="0.85546875" style="20" customWidth="1"/>
    <col min="8074" max="8074" width="4.5703125" style="20" customWidth="1"/>
    <col min="8075" max="8081" width="0.85546875" style="20" customWidth="1"/>
    <col min="8082" max="8082" width="4.28515625" style="20" customWidth="1"/>
    <col min="8083" max="8098" width="0.85546875" style="20" customWidth="1"/>
    <col min="8099" max="8099" width="0.28515625" style="20" customWidth="1"/>
    <col min="8100" max="8116" width="0.85546875" style="20" hidden="1" customWidth="1"/>
    <col min="8117" max="8192" width="0.85546875" style="20" hidden="1"/>
    <col min="8193" max="8246" width="0.85546875" style="20" customWidth="1"/>
    <col min="8247" max="8247" width="0.5703125" style="20" customWidth="1"/>
    <col min="8248" max="8248" width="0.85546875" style="20" hidden="1" customWidth="1"/>
    <col min="8249" max="8263" width="0.85546875" style="20" customWidth="1"/>
    <col min="8264" max="8264" width="4.7109375" style="20" customWidth="1"/>
    <col min="8265" max="8280" width="0.85546875" style="20" customWidth="1"/>
    <col min="8281" max="8281" width="4.5703125" style="20" customWidth="1"/>
    <col min="8282" max="8299" width="0.85546875" style="20" customWidth="1"/>
    <col min="8300" max="8300" width="4.7109375" style="20" customWidth="1"/>
    <col min="8301" max="8329" width="0.85546875" style="20" customWidth="1"/>
    <col min="8330" max="8330" width="4.5703125" style="20" customWidth="1"/>
    <col min="8331" max="8337" width="0.85546875" style="20" customWidth="1"/>
    <col min="8338" max="8338" width="4.28515625" style="20" customWidth="1"/>
    <col min="8339" max="8354" width="0.85546875" style="20" customWidth="1"/>
    <col min="8355" max="8355" width="0.28515625" style="20" customWidth="1"/>
    <col min="8356" max="8372" width="0.85546875" style="20" hidden="1" customWidth="1"/>
    <col min="8373" max="8448" width="0.85546875" style="20" hidden="1"/>
    <col min="8449" max="8502" width="0.85546875" style="20" customWidth="1"/>
    <col min="8503" max="8503" width="0.5703125" style="20" customWidth="1"/>
    <col min="8504" max="8504" width="0.85546875" style="20" hidden="1" customWidth="1"/>
    <col min="8505" max="8519" width="0.85546875" style="20" customWidth="1"/>
    <col min="8520" max="8520" width="4.7109375" style="20" customWidth="1"/>
    <col min="8521" max="8536" width="0.85546875" style="20" customWidth="1"/>
    <col min="8537" max="8537" width="4.5703125" style="20" customWidth="1"/>
    <col min="8538" max="8555" width="0.85546875" style="20" customWidth="1"/>
    <col min="8556" max="8556" width="4.7109375" style="20" customWidth="1"/>
    <col min="8557" max="8585" width="0.85546875" style="20" customWidth="1"/>
    <col min="8586" max="8586" width="4.5703125" style="20" customWidth="1"/>
    <col min="8587" max="8593" width="0.85546875" style="20" customWidth="1"/>
    <col min="8594" max="8594" width="4.28515625" style="20" customWidth="1"/>
    <col min="8595" max="8610" width="0.85546875" style="20" customWidth="1"/>
    <col min="8611" max="8611" width="0.28515625" style="20" customWidth="1"/>
    <col min="8612" max="8628" width="0.85546875" style="20" hidden="1" customWidth="1"/>
    <col min="8629" max="8704" width="0.85546875" style="20" hidden="1"/>
    <col min="8705" max="8758" width="0.85546875" style="20" customWidth="1"/>
    <col min="8759" max="8759" width="0.5703125" style="20" customWidth="1"/>
    <col min="8760" max="8760" width="0.85546875" style="20" hidden="1" customWidth="1"/>
    <col min="8761" max="8775" width="0.85546875" style="20" customWidth="1"/>
    <col min="8776" max="8776" width="4.7109375" style="20" customWidth="1"/>
    <col min="8777" max="8792" width="0.85546875" style="20" customWidth="1"/>
    <col min="8793" max="8793" width="4.5703125" style="20" customWidth="1"/>
    <col min="8794" max="8811" width="0.85546875" style="20" customWidth="1"/>
    <col min="8812" max="8812" width="4.7109375" style="20" customWidth="1"/>
    <col min="8813" max="8841" width="0.85546875" style="20" customWidth="1"/>
    <col min="8842" max="8842" width="4.5703125" style="20" customWidth="1"/>
    <col min="8843" max="8849" width="0.85546875" style="20" customWidth="1"/>
    <col min="8850" max="8850" width="4.28515625" style="20" customWidth="1"/>
    <col min="8851" max="8866" width="0.85546875" style="20" customWidth="1"/>
    <col min="8867" max="8867" width="0.28515625" style="20" customWidth="1"/>
    <col min="8868" max="8884" width="0.85546875" style="20" hidden="1" customWidth="1"/>
    <col min="8885" max="8960" width="0.85546875" style="20" hidden="1"/>
    <col min="8961" max="9014" width="0.85546875" style="20" customWidth="1"/>
    <col min="9015" max="9015" width="0.5703125" style="20" customWidth="1"/>
    <col min="9016" max="9016" width="0.85546875" style="20" hidden="1" customWidth="1"/>
    <col min="9017" max="9031" width="0.85546875" style="20" customWidth="1"/>
    <col min="9032" max="9032" width="4.7109375" style="20" customWidth="1"/>
    <col min="9033" max="9048" width="0.85546875" style="20" customWidth="1"/>
    <col min="9049" max="9049" width="4.5703125" style="20" customWidth="1"/>
    <col min="9050" max="9067" width="0.85546875" style="20" customWidth="1"/>
    <col min="9068" max="9068" width="4.7109375" style="20" customWidth="1"/>
    <col min="9069" max="9097" width="0.85546875" style="20" customWidth="1"/>
    <col min="9098" max="9098" width="4.5703125" style="20" customWidth="1"/>
    <col min="9099" max="9105" width="0.85546875" style="20" customWidth="1"/>
    <col min="9106" max="9106" width="4.28515625" style="20" customWidth="1"/>
    <col min="9107" max="9122" width="0.85546875" style="20" customWidth="1"/>
    <col min="9123" max="9123" width="0.28515625" style="20" customWidth="1"/>
    <col min="9124" max="9140" width="0.85546875" style="20" hidden="1" customWidth="1"/>
    <col min="9141" max="9216" width="0.85546875" style="20" hidden="1"/>
    <col min="9217" max="9270" width="0.85546875" style="20" customWidth="1"/>
    <col min="9271" max="9271" width="0.5703125" style="20" customWidth="1"/>
    <col min="9272" max="9272" width="0.85546875" style="20" hidden="1" customWidth="1"/>
    <col min="9273" max="9287" width="0.85546875" style="20" customWidth="1"/>
    <col min="9288" max="9288" width="4.7109375" style="20" customWidth="1"/>
    <col min="9289" max="9304" width="0.85546875" style="20" customWidth="1"/>
    <col min="9305" max="9305" width="4.5703125" style="20" customWidth="1"/>
    <col min="9306" max="9323" width="0.85546875" style="20" customWidth="1"/>
    <col min="9324" max="9324" width="4.7109375" style="20" customWidth="1"/>
    <col min="9325" max="9353" width="0.85546875" style="20" customWidth="1"/>
    <col min="9354" max="9354" width="4.5703125" style="20" customWidth="1"/>
    <col min="9355" max="9361" width="0.85546875" style="20" customWidth="1"/>
    <col min="9362" max="9362" width="4.28515625" style="20" customWidth="1"/>
    <col min="9363" max="9378" width="0.85546875" style="20" customWidth="1"/>
    <col min="9379" max="9379" width="0.28515625" style="20" customWidth="1"/>
    <col min="9380" max="9396" width="0.85546875" style="20" hidden="1" customWidth="1"/>
    <col min="9397" max="9472" width="0.85546875" style="20" hidden="1"/>
    <col min="9473" max="9526" width="0.85546875" style="20" customWidth="1"/>
    <col min="9527" max="9527" width="0.5703125" style="20" customWidth="1"/>
    <col min="9528" max="9528" width="0.85546875" style="20" hidden="1" customWidth="1"/>
    <col min="9529" max="9543" width="0.85546875" style="20" customWidth="1"/>
    <col min="9544" max="9544" width="4.7109375" style="20" customWidth="1"/>
    <col min="9545" max="9560" width="0.85546875" style="20" customWidth="1"/>
    <col min="9561" max="9561" width="4.5703125" style="20" customWidth="1"/>
    <col min="9562" max="9579" width="0.85546875" style="20" customWidth="1"/>
    <col min="9580" max="9580" width="4.7109375" style="20" customWidth="1"/>
    <col min="9581" max="9609" width="0.85546875" style="20" customWidth="1"/>
    <col min="9610" max="9610" width="4.5703125" style="20" customWidth="1"/>
    <col min="9611" max="9617" width="0.85546875" style="20" customWidth="1"/>
    <col min="9618" max="9618" width="4.28515625" style="20" customWidth="1"/>
    <col min="9619" max="9634" width="0.85546875" style="20" customWidth="1"/>
    <col min="9635" max="9635" width="0.28515625" style="20" customWidth="1"/>
    <col min="9636" max="9652" width="0.85546875" style="20" hidden="1" customWidth="1"/>
    <col min="9653" max="9728" width="0.85546875" style="20" hidden="1"/>
    <col min="9729" max="9782" width="0.85546875" style="20" customWidth="1"/>
    <col min="9783" max="9783" width="0.5703125" style="20" customWidth="1"/>
    <col min="9784" max="9784" width="0.85546875" style="20" hidden="1" customWidth="1"/>
    <col min="9785" max="9799" width="0.85546875" style="20" customWidth="1"/>
    <col min="9800" max="9800" width="4.7109375" style="20" customWidth="1"/>
    <col min="9801" max="9816" width="0.85546875" style="20" customWidth="1"/>
    <col min="9817" max="9817" width="4.5703125" style="20" customWidth="1"/>
    <col min="9818" max="9835" width="0.85546875" style="20" customWidth="1"/>
    <col min="9836" max="9836" width="4.7109375" style="20" customWidth="1"/>
    <col min="9837" max="9865" width="0.85546875" style="20" customWidth="1"/>
    <col min="9866" max="9866" width="4.5703125" style="20" customWidth="1"/>
    <col min="9867" max="9873" width="0.85546875" style="20" customWidth="1"/>
    <col min="9874" max="9874" width="4.28515625" style="20" customWidth="1"/>
    <col min="9875" max="9890" width="0.85546875" style="20" customWidth="1"/>
    <col min="9891" max="9891" width="0.28515625" style="20" customWidth="1"/>
    <col min="9892" max="9908" width="0.85546875" style="20" hidden="1" customWidth="1"/>
    <col min="9909" max="9984" width="0.85546875" style="20" hidden="1"/>
    <col min="9985" max="10038" width="0.85546875" style="20" customWidth="1"/>
    <col min="10039" max="10039" width="0.5703125" style="20" customWidth="1"/>
    <col min="10040" max="10040" width="0.85546875" style="20" hidden="1" customWidth="1"/>
    <col min="10041" max="10055" width="0.85546875" style="20" customWidth="1"/>
    <col min="10056" max="10056" width="4.7109375" style="20" customWidth="1"/>
    <col min="10057" max="10072" width="0.85546875" style="20" customWidth="1"/>
    <col min="10073" max="10073" width="4.5703125" style="20" customWidth="1"/>
    <col min="10074" max="10091" width="0.85546875" style="20" customWidth="1"/>
    <col min="10092" max="10092" width="4.7109375" style="20" customWidth="1"/>
    <col min="10093" max="10121" width="0.85546875" style="20" customWidth="1"/>
    <col min="10122" max="10122" width="4.5703125" style="20" customWidth="1"/>
    <col min="10123" max="10129" width="0.85546875" style="20" customWidth="1"/>
    <col min="10130" max="10130" width="4.28515625" style="20" customWidth="1"/>
    <col min="10131" max="10146" width="0.85546875" style="20" customWidth="1"/>
    <col min="10147" max="10147" width="0.28515625" style="20" customWidth="1"/>
    <col min="10148" max="10164" width="0.85546875" style="20" hidden="1" customWidth="1"/>
    <col min="10165" max="10240" width="0.85546875" style="20" hidden="1"/>
    <col min="10241" max="10294" width="0.85546875" style="20" customWidth="1"/>
    <col min="10295" max="10295" width="0.5703125" style="20" customWidth="1"/>
    <col min="10296" max="10296" width="0.85546875" style="20" hidden="1" customWidth="1"/>
    <col min="10297" max="10311" width="0.85546875" style="20" customWidth="1"/>
    <col min="10312" max="10312" width="4.7109375" style="20" customWidth="1"/>
    <col min="10313" max="10328" width="0.85546875" style="20" customWidth="1"/>
    <col min="10329" max="10329" width="4.5703125" style="20" customWidth="1"/>
    <col min="10330" max="10347" width="0.85546875" style="20" customWidth="1"/>
    <col min="10348" max="10348" width="4.7109375" style="20" customWidth="1"/>
    <col min="10349" max="10377" width="0.85546875" style="20" customWidth="1"/>
    <col min="10378" max="10378" width="4.5703125" style="20" customWidth="1"/>
    <col min="10379" max="10385" width="0.85546875" style="20" customWidth="1"/>
    <col min="10386" max="10386" width="4.28515625" style="20" customWidth="1"/>
    <col min="10387" max="10402" width="0.85546875" style="20" customWidth="1"/>
    <col min="10403" max="10403" width="0.28515625" style="20" customWidth="1"/>
    <col min="10404" max="10420" width="0.85546875" style="20" hidden="1" customWidth="1"/>
    <col min="10421" max="10496" width="0.85546875" style="20" hidden="1"/>
    <col min="10497" max="10550" width="0.85546875" style="20" customWidth="1"/>
    <col min="10551" max="10551" width="0.5703125" style="20" customWidth="1"/>
    <col min="10552" max="10552" width="0.85546875" style="20" hidden="1" customWidth="1"/>
    <col min="10553" max="10567" width="0.85546875" style="20" customWidth="1"/>
    <col min="10568" max="10568" width="4.7109375" style="20" customWidth="1"/>
    <col min="10569" max="10584" width="0.85546875" style="20" customWidth="1"/>
    <col min="10585" max="10585" width="4.5703125" style="20" customWidth="1"/>
    <col min="10586" max="10603" width="0.85546875" style="20" customWidth="1"/>
    <col min="10604" max="10604" width="4.7109375" style="20" customWidth="1"/>
    <col min="10605" max="10633" width="0.85546875" style="20" customWidth="1"/>
    <col min="10634" max="10634" width="4.5703125" style="20" customWidth="1"/>
    <col min="10635" max="10641" width="0.85546875" style="20" customWidth="1"/>
    <col min="10642" max="10642" width="4.28515625" style="20" customWidth="1"/>
    <col min="10643" max="10658" width="0.85546875" style="20" customWidth="1"/>
    <col min="10659" max="10659" width="0.28515625" style="20" customWidth="1"/>
    <col min="10660" max="10676" width="0.85546875" style="20" hidden="1" customWidth="1"/>
    <col min="10677" max="10752" width="0.85546875" style="20" hidden="1"/>
    <col min="10753" max="10806" width="0.85546875" style="20" customWidth="1"/>
    <col min="10807" max="10807" width="0.5703125" style="20" customWidth="1"/>
    <col min="10808" max="10808" width="0.85546875" style="20" hidden="1" customWidth="1"/>
    <col min="10809" max="10823" width="0.85546875" style="20" customWidth="1"/>
    <col min="10824" max="10824" width="4.7109375" style="20" customWidth="1"/>
    <col min="10825" max="10840" width="0.85546875" style="20" customWidth="1"/>
    <col min="10841" max="10841" width="4.5703125" style="20" customWidth="1"/>
    <col min="10842" max="10859" width="0.85546875" style="20" customWidth="1"/>
    <col min="10860" max="10860" width="4.7109375" style="20" customWidth="1"/>
    <col min="10861" max="10889" width="0.85546875" style="20" customWidth="1"/>
    <col min="10890" max="10890" width="4.5703125" style="20" customWidth="1"/>
    <col min="10891" max="10897" width="0.85546875" style="20" customWidth="1"/>
    <col min="10898" max="10898" width="4.28515625" style="20" customWidth="1"/>
    <col min="10899" max="10914" width="0.85546875" style="20" customWidth="1"/>
    <col min="10915" max="10915" width="0.28515625" style="20" customWidth="1"/>
    <col min="10916" max="10932" width="0.85546875" style="20" hidden="1" customWidth="1"/>
    <col min="10933" max="11008" width="0.85546875" style="20" hidden="1"/>
    <col min="11009" max="11062" width="0.85546875" style="20" customWidth="1"/>
    <col min="11063" max="11063" width="0.5703125" style="20" customWidth="1"/>
    <col min="11064" max="11064" width="0.85546875" style="20" hidden="1" customWidth="1"/>
    <col min="11065" max="11079" width="0.85546875" style="20" customWidth="1"/>
    <col min="11080" max="11080" width="4.7109375" style="20" customWidth="1"/>
    <col min="11081" max="11096" width="0.85546875" style="20" customWidth="1"/>
    <col min="11097" max="11097" width="4.5703125" style="20" customWidth="1"/>
    <col min="11098" max="11115" width="0.85546875" style="20" customWidth="1"/>
    <col min="11116" max="11116" width="4.7109375" style="20" customWidth="1"/>
    <col min="11117" max="11145" width="0.85546875" style="20" customWidth="1"/>
    <col min="11146" max="11146" width="4.5703125" style="20" customWidth="1"/>
    <col min="11147" max="11153" width="0.85546875" style="20" customWidth="1"/>
    <col min="11154" max="11154" width="4.28515625" style="20" customWidth="1"/>
    <col min="11155" max="11170" width="0.85546875" style="20" customWidth="1"/>
    <col min="11171" max="11171" width="0.28515625" style="20" customWidth="1"/>
    <col min="11172" max="11188" width="0.85546875" style="20" hidden="1" customWidth="1"/>
    <col min="11189" max="11264" width="0.85546875" style="20" hidden="1"/>
    <col min="11265" max="11318" width="0.85546875" style="20" customWidth="1"/>
    <col min="11319" max="11319" width="0.5703125" style="20" customWidth="1"/>
    <col min="11320" max="11320" width="0.85546875" style="20" hidden="1" customWidth="1"/>
    <col min="11321" max="11335" width="0.85546875" style="20" customWidth="1"/>
    <col min="11336" max="11336" width="4.7109375" style="20" customWidth="1"/>
    <col min="11337" max="11352" width="0.85546875" style="20" customWidth="1"/>
    <col min="11353" max="11353" width="4.5703125" style="20" customWidth="1"/>
    <col min="11354" max="11371" width="0.85546875" style="20" customWidth="1"/>
    <col min="11372" max="11372" width="4.7109375" style="20" customWidth="1"/>
    <col min="11373" max="11401" width="0.85546875" style="20" customWidth="1"/>
    <col min="11402" max="11402" width="4.5703125" style="20" customWidth="1"/>
    <col min="11403" max="11409" width="0.85546875" style="20" customWidth="1"/>
    <col min="11410" max="11410" width="4.28515625" style="20" customWidth="1"/>
    <col min="11411" max="11426" width="0.85546875" style="20" customWidth="1"/>
    <col min="11427" max="11427" width="0.28515625" style="20" customWidth="1"/>
    <col min="11428" max="11444" width="0.85546875" style="20" hidden="1" customWidth="1"/>
    <col min="11445" max="11520" width="0.85546875" style="20" hidden="1"/>
    <col min="11521" max="11574" width="0.85546875" style="20" customWidth="1"/>
    <col min="11575" max="11575" width="0.5703125" style="20" customWidth="1"/>
    <col min="11576" max="11576" width="0.85546875" style="20" hidden="1" customWidth="1"/>
    <col min="11577" max="11591" width="0.85546875" style="20" customWidth="1"/>
    <col min="11592" max="11592" width="4.7109375" style="20" customWidth="1"/>
    <col min="11593" max="11608" width="0.85546875" style="20" customWidth="1"/>
    <col min="11609" max="11609" width="4.5703125" style="20" customWidth="1"/>
    <col min="11610" max="11627" width="0.85546875" style="20" customWidth="1"/>
    <col min="11628" max="11628" width="4.7109375" style="20" customWidth="1"/>
    <col min="11629" max="11657" width="0.85546875" style="20" customWidth="1"/>
    <col min="11658" max="11658" width="4.5703125" style="20" customWidth="1"/>
    <col min="11659" max="11665" width="0.85546875" style="20" customWidth="1"/>
    <col min="11666" max="11666" width="4.28515625" style="20" customWidth="1"/>
    <col min="11667" max="11682" width="0.85546875" style="20" customWidth="1"/>
    <col min="11683" max="11683" width="0.28515625" style="20" customWidth="1"/>
    <col min="11684" max="11700" width="0.85546875" style="20" hidden="1" customWidth="1"/>
    <col min="11701" max="11776" width="0.85546875" style="20" hidden="1"/>
    <col min="11777" max="11830" width="0.85546875" style="20" customWidth="1"/>
    <col min="11831" max="11831" width="0.5703125" style="20" customWidth="1"/>
    <col min="11832" max="11832" width="0.85546875" style="20" hidden="1" customWidth="1"/>
    <col min="11833" max="11847" width="0.85546875" style="20" customWidth="1"/>
    <col min="11848" max="11848" width="4.7109375" style="20" customWidth="1"/>
    <col min="11849" max="11864" width="0.85546875" style="20" customWidth="1"/>
    <col min="11865" max="11865" width="4.5703125" style="20" customWidth="1"/>
    <col min="11866" max="11883" width="0.85546875" style="20" customWidth="1"/>
    <col min="11884" max="11884" width="4.7109375" style="20" customWidth="1"/>
    <col min="11885" max="11913" width="0.85546875" style="20" customWidth="1"/>
    <col min="11914" max="11914" width="4.5703125" style="20" customWidth="1"/>
    <col min="11915" max="11921" width="0.85546875" style="20" customWidth="1"/>
    <col min="11922" max="11922" width="4.28515625" style="20" customWidth="1"/>
    <col min="11923" max="11938" width="0.85546875" style="20" customWidth="1"/>
    <col min="11939" max="11939" width="0.28515625" style="20" customWidth="1"/>
    <col min="11940" max="11956" width="0.85546875" style="20" hidden="1" customWidth="1"/>
    <col min="11957" max="12032" width="0.85546875" style="20" hidden="1"/>
    <col min="12033" max="12086" width="0.85546875" style="20" customWidth="1"/>
    <col min="12087" max="12087" width="0.5703125" style="20" customWidth="1"/>
    <col min="12088" max="12088" width="0.85546875" style="20" hidden="1" customWidth="1"/>
    <col min="12089" max="12103" width="0.85546875" style="20" customWidth="1"/>
    <col min="12104" max="12104" width="4.7109375" style="20" customWidth="1"/>
    <col min="12105" max="12120" width="0.85546875" style="20" customWidth="1"/>
    <col min="12121" max="12121" width="4.5703125" style="20" customWidth="1"/>
    <col min="12122" max="12139" width="0.85546875" style="20" customWidth="1"/>
    <col min="12140" max="12140" width="4.7109375" style="20" customWidth="1"/>
    <col min="12141" max="12169" width="0.85546875" style="20" customWidth="1"/>
    <col min="12170" max="12170" width="4.5703125" style="20" customWidth="1"/>
    <col min="12171" max="12177" width="0.85546875" style="20" customWidth="1"/>
    <col min="12178" max="12178" width="4.28515625" style="20" customWidth="1"/>
    <col min="12179" max="12194" width="0.85546875" style="20" customWidth="1"/>
    <col min="12195" max="12195" width="0.28515625" style="20" customWidth="1"/>
    <col min="12196" max="12212" width="0.85546875" style="20" hidden="1" customWidth="1"/>
    <col min="12213" max="12288" width="0.85546875" style="20" hidden="1"/>
    <col min="12289" max="12342" width="0.85546875" style="20" customWidth="1"/>
    <col min="12343" max="12343" width="0.5703125" style="20" customWidth="1"/>
    <col min="12344" max="12344" width="0.85546875" style="20" hidden="1" customWidth="1"/>
    <col min="12345" max="12359" width="0.85546875" style="20" customWidth="1"/>
    <col min="12360" max="12360" width="4.7109375" style="20" customWidth="1"/>
    <col min="12361" max="12376" width="0.85546875" style="20" customWidth="1"/>
    <col min="12377" max="12377" width="4.5703125" style="20" customWidth="1"/>
    <col min="12378" max="12395" width="0.85546875" style="20" customWidth="1"/>
    <col min="12396" max="12396" width="4.7109375" style="20" customWidth="1"/>
    <col min="12397" max="12425" width="0.85546875" style="20" customWidth="1"/>
    <col min="12426" max="12426" width="4.5703125" style="20" customWidth="1"/>
    <col min="12427" max="12433" width="0.85546875" style="20" customWidth="1"/>
    <col min="12434" max="12434" width="4.28515625" style="20" customWidth="1"/>
    <col min="12435" max="12450" width="0.85546875" style="20" customWidth="1"/>
    <col min="12451" max="12451" width="0.28515625" style="20" customWidth="1"/>
    <col min="12452" max="12468" width="0.85546875" style="20" hidden="1" customWidth="1"/>
    <col min="12469" max="12544" width="0.85546875" style="20" hidden="1"/>
    <col min="12545" max="12598" width="0.85546875" style="20" customWidth="1"/>
    <col min="12599" max="12599" width="0.5703125" style="20" customWidth="1"/>
    <col min="12600" max="12600" width="0.85546875" style="20" hidden="1" customWidth="1"/>
    <col min="12601" max="12615" width="0.85546875" style="20" customWidth="1"/>
    <col min="12616" max="12616" width="4.7109375" style="20" customWidth="1"/>
    <col min="12617" max="12632" width="0.85546875" style="20" customWidth="1"/>
    <col min="12633" max="12633" width="4.5703125" style="20" customWidth="1"/>
    <col min="12634" max="12651" width="0.85546875" style="20" customWidth="1"/>
    <col min="12652" max="12652" width="4.7109375" style="20" customWidth="1"/>
    <col min="12653" max="12681" width="0.85546875" style="20" customWidth="1"/>
    <col min="12682" max="12682" width="4.5703125" style="20" customWidth="1"/>
    <col min="12683" max="12689" width="0.85546875" style="20" customWidth="1"/>
    <col min="12690" max="12690" width="4.28515625" style="20" customWidth="1"/>
    <col min="12691" max="12706" width="0.85546875" style="20" customWidth="1"/>
    <col min="12707" max="12707" width="0.28515625" style="20" customWidth="1"/>
    <col min="12708" max="12724" width="0.85546875" style="20" hidden="1" customWidth="1"/>
    <col min="12725" max="12800" width="0.85546875" style="20" hidden="1"/>
    <col min="12801" max="12854" width="0.85546875" style="20" customWidth="1"/>
    <col min="12855" max="12855" width="0.5703125" style="20" customWidth="1"/>
    <col min="12856" max="12856" width="0.85546875" style="20" hidden="1" customWidth="1"/>
    <col min="12857" max="12871" width="0.85546875" style="20" customWidth="1"/>
    <col min="12872" max="12872" width="4.7109375" style="20" customWidth="1"/>
    <col min="12873" max="12888" width="0.85546875" style="20" customWidth="1"/>
    <col min="12889" max="12889" width="4.5703125" style="20" customWidth="1"/>
    <col min="12890" max="12907" width="0.85546875" style="20" customWidth="1"/>
    <col min="12908" max="12908" width="4.7109375" style="20" customWidth="1"/>
    <col min="12909" max="12937" width="0.85546875" style="20" customWidth="1"/>
    <col min="12938" max="12938" width="4.5703125" style="20" customWidth="1"/>
    <col min="12939" max="12945" width="0.85546875" style="20" customWidth="1"/>
    <col min="12946" max="12946" width="4.28515625" style="20" customWidth="1"/>
    <col min="12947" max="12962" width="0.85546875" style="20" customWidth="1"/>
    <col min="12963" max="12963" width="0.28515625" style="20" customWidth="1"/>
    <col min="12964" max="12980" width="0.85546875" style="20" hidden="1" customWidth="1"/>
    <col min="12981" max="13056" width="0.85546875" style="20" hidden="1"/>
    <col min="13057" max="13110" width="0.85546875" style="20" customWidth="1"/>
    <col min="13111" max="13111" width="0.5703125" style="20" customWidth="1"/>
    <col min="13112" max="13112" width="0.85546875" style="20" hidden="1" customWidth="1"/>
    <col min="13113" max="13127" width="0.85546875" style="20" customWidth="1"/>
    <col min="13128" max="13128" width="4.7109375" style="20" customWidth="1"/>
    <col min="13129" max="13144" width="0.85546875" style="20" customWidth="1"/>
    <col min="13145" max="13145" width="4.5703125" style="20" customWidth="1"/>
    <col min="13146" max="13163" width="0.85546875" style="20" customWidth="1"/>
    <col min="13164" max="13164" width="4.7109375" style="20" customWidth="1"/>
    <col min="13165" max="13193" width="0.85546875" style="20" customWidth="1"/>
    <col min="13194" max="13194" width="4.5703125" style="20" customWidth="1"/>
    <col min="13195" max="13201" width="0.85546875" style="20" customWidth="1"/>
    <col min="13202" max="13202" width="4.28515625" style="20" customWidth="1"/>
    <col min="13203" max="13218" width="0.85546875" style="20" customWidth="1"/>
    <col min="13219" max="13219" width="0.28515625" style="20" customWidth="1"/>
    <col min="13220" max="13236" width="0.85546875" style="20" hidden="1" customWidth="1"/>
    <col min="13237" max="13312" width="0.85546875" style="20" hidden="1"/>
    <col min="13313" max="13366" width="0.85546875" style="20" customWidth="1"/>
    <col min="13367" max="13367" width="0.5703125" style="20" customWidth="1"/>
    <col min="13368" max="13368" width="0.85546875" style="20" hidden="1" customWidth="1"/>
    <col min="13369" max="13383" width="0.85546875" style="20" customWidth="1"/>
    <col min="13384" max="13384" width="4.7109375" style="20" customWidth="1"/>
    <col min="13385" max="13400" width="0.85546875" style="20" customWidth="1"/>
    <col min="13401" max="13401" width="4.5703125" style="20" customWidth="1"/>
    <col min="13402" max="13419" width="0.85546875" style="20" customWidth="1"/>
    <col min="13420" max="13420" width="4.7109375" style="20" customWidth="1"/>
    <col min="13421" max="13449" width="0.85546875" style="20" customWidth="1"/>
    <col min="13450" max="13450" width="4.5703125" style="20" customWidth="1"/>
    <col min="13451" max="13457" width="0.85546875" style="20" customWidth="1"/>
    <col min="13458" max="13458" width="4.28515625" style="20" customWidth="1"/>
    <col min="13459" max="13474" width="0.85546875" style="20" customWidth="1"/>
    <col min="13475" max="13475" width="0.28515625" style="20" customWidth="1"/>
    <col min="13476" max="13492" width="0.85546875" style="20" hidden="1" customWidth="1"/>
    <col min="13493" max="13568" width="0.85546875" style="20" hidden="1"/>
    <col min="13569" max="13622" width="0.85546875" style="20" customWidth="1"/>
    <col min="13623" max="13623" width="0.5703125" style="20" customWidth="1"/>
    <col min="13624" max="13624" width="0.85546875" style="20" hidden="1" customWidth="1"/>
    <col min="13625" max="13639" width="0.85546875" style="20" customWidth="1"/>
    <col min="13640" max="13640" width="4.7109375" style="20" customWidth="1"/>
    <col min="13641" max="13656" width="0.85546875" style="20" customWidth="1"/>
    <col min="13657" max="13657" width="4.5703125" style="20" customWidth="1"/>
    <col min="13658" max="13675" width="0.85546875" style="20" customWidth="1"/>
    <col min="13676" max="13676" width="4.7109375" style="20" customWidth="1"/>
    <col min="13677" max="13705" width="0.85546875" style="20" customWidth="1"/>
    <col min="13706" max="13706" width="4.5703125" style="20" customWidth="1"/>
    <col min="13707" max="13713" width="0.85546875" style="20" customWidth="1"/>
    <col min="13714" max="13714" width="4.28515625" style="20" customWidth="1"/>
    <col min="13715" max="13730" width="0.85546875" style="20" customWidth="1"/>
    <col min="13731" max="13731" width="0.28515625" style="20" customWidth="1"/>
    <col min="13732" max="13748" width="0.85546875" style="20" hidden="1" customWidth="1"/>
    <col min="13749" max="13824" width="0.85546875" style="20" hidden="1"/>
    <col min="13825" max="13878" width="0.85546875" style="20" customWidth="1"/>
    <col min="13879" max="13879" width="0.5703125" style="20" customWidth="1"/>
    <col min="13880" max="13880" width="0.85546875" style="20" hidden="1" customWidth="1"/>
    <col min="13881" max="13895" width="0.85546875" style="20" customWidth="1"/>
    <col min="13896" max="13896" width="4.7109375" style="20" customWidth="1"/>
    <col min="13897" max="13912" width="0.85546875" style="20" customWidth="1"/>
    <col min="13913" max="13913" width="4.5703125" style="20" customWidth="1"/>
    <col min="13914" max="13931" width="0.85546875" style="20" customWidth="1"/>
    <col min="13932" max="13932" width="4.7109375" style="20" customWidth="1"/>
    <col min="13933" max="13961" width="0.85546875" style="20" customWidth="1"/>
    <col min="13962" max="13962" width="4.5703125" style="20" customWidth="1"/>
    <col min="13963" max="13969" width="0.85546875" style="20" customWidth="1"/>
    <col min="13970" max="13970" width="4.28515625" style="20" customWidth="1"/>
    <col min="13971" max="13986" width="0.85546875" style="20" customWidth="1"/>
    <col min="13987" max="13987" width="0.28515625" style="20" customWidth="1"/>
    <col min="13988" max="14004" width="0.85546875" style="20" hidden="1" customWidth="1"/>
    <col min="14005" max="14080" width="0.85546875" style="20" hidden="1"/>
    <col min="14081" max="14134" width="0.85546875" style="20" customWidth="1"/>
    <col min="14135" max="14135" width="0.5703125" style="20" customWidth="1"/>
    <col min="14136" max="14136" width="0.85546875" style="20" hidden="1" customWidth="1"/>
    <col min="14137" max="14151" width="0.85546875" style="20" customWidth="1"/>
    <col min="14152" max="14152" width="4.7109375" style="20" customWidth="1"/>
    <col min="14153" max="14168" width="0.85546875" style="20" customWidth="1"/>
    <col min="14169" max="14169" width="4.5703125" style="20" customWidth="1"/>
    <col min="14170" max="14187" width="0.85546875" style="20" customWidth="1"/>
    <col min="14188" max="14188" width="4.7109375" style="20" customWidth="1"/>
    <col min="14189" max="14217" width="0.85546875" style="20" customWidth="1"/>
    <col min="14218" max="14218" width="4.5703125" style="20" customWidth="1"/>
    <col min="14219" max="14225" width="0.85546875" style="20" customWidth="1"/>
    <col min="14226" max="14226" width="4.28515625" style="20" customWidth="1"/>
    <col min="14227" max="14242" width="0.85546875" style="20" customWidth="1"/>
    <col min="14243" max="14243" width="0.28515625" style="20" customWidth="1"/>
    <col min="14244" max="14260" width="0.85546875" style="20" hidden="1" customWidth="1"/>
    <col min="14261" max="14336" width="0.85546875" style="20" hidden="1"/>
    <col min="14337" max="14390" width="0.85546875" style="20" customWidth="1"/>
    <col min="14391" max="14391" width="0.5703125" style="20" customWidth="1"/>
    <col min="14392" max="14392" width="0.85546875" style="20" hidden="1" customWidth="1"/>
    <col min="14393" max="14407" width="0.85546875" style="20" customWidth="1"/>
    <col min="14408" max="14408" width="4.7109375" style="20" customWidth="1"/>
    <col min="14409" max="14424" width="0.85546875" style="20" customWidth="1"/>
    <col min="14425" max="14425" width="4.5703125" style="20" customWidth="1"/>
    <col min="14426" max="14443" width="0.85546875" style="20" customWidth="1"/>
    <col min="14444" max="14444" width="4.7109375" style="20" customWidth="1"/>
    <col min="14445" max="14473" width="0.85546875" style="20" customWidth="1"/>
    <col min="14474" max="14474" width="4.5703125" style="20" customWidth="1"/>
    <col min="14475" max="14481" width="0.85546875" style="20" customWidth="1"/>
    <col min="14482" max="14482" width="4.28515625" style="20" customWidth="1"/>
    <col min="14483" max="14498" width="0.85546875" style="20" customWidth="1"/>
    <col min="14499" max="14499" width="0.28515625" style="20" customWidth="1"/>
    <col min="14500" max="14516" width="0.85546875" style="20" hidden="1" customWidth="1"/>
    <col min="14517" max="14592" width="0.85546875" style="20" hidden="1"/>
    <col min="14593" max="14646" width="0.85546875" style="20" customWidth="1"/>
    <col min="14647" max="14647" width="0.5703125" style="20" customWidth="1"/>
    <col min="14648" max="14648" width="0.85546875" style="20" hidden="1" customWidth="1"/>
    <col min="14649" max="14663" width="0.85546875" style="20" customWidth="1"/>
    <col min="14664" max="14664" width="4.7109375" style="20" customWidth="1"/>
    <col min="14665" max="14680" width="0.85546875" style="20" customWidth="1"/>
    <col min="14681" max="14681" width="4.5703125" style="20" customWidth="1"/>
    <col min="14682" max="14699" width="0.85546875" style="20" customWidth="1"/>
    <col min="14700" max="14700" width="4.7109375" style="20" customWidth="1"/>
    <col min="14701" max="14729" width="0.85546875" style="20" customWidth="1"/>
    <col min="14730" max="14730" width="4.5703125" style="20" customWidth="1"/>
    <col min="14731" max="14737" width="0.85546875" style="20" customWidth="1"/>
    <col min="14738" max="14738" width="4.28515625" style="20" customWidth="1"/>
    <col min="14739" max="14754" width="0.85546875" style="20" customWidth="1"/>
    <col min="14755" max="14755" width="0.28515625" style="20" customWidth="1"/>
    <col min="14756" max="14772" width="0.85546875" style="20" hidden="1" customWidth="1"/>
    <col min="14773" max="14848" width="0.85546875" style="20" hidden="1"/>
    <col min="14849" max="14902" width="0.85546875" style="20" customWidth="1"/>
    <col min="14903" max="14903" width="0.5703125" style="20" customWidth="1"/>
    <col min="14904" max="14904" width="0.85546875" style="20" hidden="1" customWidth="1"/>
    <col min="14905" max="14919" width="0.85546875" style="20" customWidth="1"/>
    <col min="14920" max="14920" width="4.7109375" style="20" customWidth="1"/>
    <col min="14921" max="14936" width="0.85546875" style="20" customWidth="1"/>
    <col min="14937" max="14937" width="4.5703125" style="20" customWidth="1"/>
    <col min="14938" max="14955" width="0.85546875" style="20" customWidth="1"/>
    <col min="14956" max="14956" width="4.7109375" style="20" customWidth="1"/>
    <col min="14957" max="14985" width="0.85546875" style="20" customWidth="1"/>
    <col min="14986" max="14986" width="4.5703125" style="20" customWidth="1"/>
    <col min="14987" max="14993" width="0.85546875" style="20" customWidth="1"/>
    <col min="14994" max="14994" width="4.28515625" style="20" customWidth="1"/>
    <col min="14995" max="15010" width="0.85546875" style="20" customWidth="1"/>
    <col min="15011" max="15011" width="0.28515625" style="20" customWidth="1"/>
    <col min="15012" max="15028" width="0.85546875" style="20" hidden="1" customWidth="1"/>
    <col min="15029" max="15104" width="0.85546875" style="20" hidden="1"/>
    <col min="15105" max="15158" width="0.85546875" style="20" customWidth="1"/>
    <col min="15159" max="15159" width="0.5703125" style="20" customWidth="1"/>
    <col min="15160" max="15160" width="0.85546875" style="20" hidden="1" customWidth="1"/>
    <col min="15161" max="15175" width="0.85546875" style="20" customWidth="1"/>
    <col min="15176" max="15176" width="4.7109375" style="20" customWidth="1"/>
    <col min="15177" max="15192" width="0.85546875" style="20" customWidth="1"/>
    <col min="15193" max="15193" width="4.5703125" style="20" customWidth="1"/>
    <col min="15194" max="15211" width="0.85546875" style="20" customWidth="1"/>
    <col min="15212" max="15212" width="4.7109375" style="20" customWidth="1"/>
    <col min="15213" max="15241" width="0.85546875" style="20" customWidth="1"/>
    <col min="15242" max="15242" width="4.5703125" style="20" customWidth="1"/>
    <col min="15243" max="15249" width="0.85546875" style="20" customWidth="1"/>
    <col min="15250" max="15250" width="4.28515625" style="20" customWidth="1"/>
    <col min="15251" max="15266" width="0.85546875" style="20" customWidth="1"/>
    <col min="15267" max="15267" width="0.28515625" style="20" customWidth="1"/>
    <col min="15268" max="15284" width="0.85546875" style="20" hidden="1" customWidth="1"/>
    <col min="15285" max="15360" width="0.85546875" style="20" hidden="1"/>
    <col min="15361" max="15414" width="0.85546875" style="20" customWidth="1"/>
    <col min="15415" max="15415" width="0.5703125" style="20" customWidth="1"/>
    <col min="15416" max="15416" width="0.85546875" style="20" hidden="1" customWidth="1"/>
    <col min="15417" max="15431" width="0.85546875" style="20" customWidth="1"/>
    <col min="15432" max="15432" width="4.7109375" style="20" customWidth="1"/>
    <col min="15433" max="15448" width="0.85546875" style="20" customWidth="1"/>
    <col min="15449" max="15449" width="4.5703125" style="20" customWidth="1"/>
    <col min="15450" max="15467" width="0.85546875" style="20" customWidth="1"/>
    <col min="15468" max="15468" width="4.7109375" style="20" customWidth="1"/>
    <col min="15469" max="15497" width="0.85546875" style="20" customWidth="1"/>
    <col min="15498" max="15498" width="4.5703125" style="20" customWidth="1"/>
    <col min="15499" max="15505" width="0.85546875" style="20" customWidth="1"/>
    <col min="15506" max="15506" width="4.28515625" style="20" customWidth="1"/>
    <col min="15507" max="15522" width="0.85546875" style="20" customWidth="1"/>
    <col min="15523" max="15523" width="0.28515625" style="20" customWidth="1"/>
    <col min="15524" max="15540" width="0.85546875" style="20" hidden="1" customWidth="1"/>
    <col min="15541" max="15616" width="0.85546875" style="20" hidden="1"/>
    <col min="15617" max="15670" width="0.85546875" style="20" customWidth="1"/>
    <col min="15671" max="15671" width="0.5703125" style="20" customWidth="1"/>
    <col min="15672" max="15672" width="0.85546875" style="20" hidden="1" customWidth="1"/>
    <col min="15673" max="15687" width="0.85546875" style="20" customWidth="1"/>
    <col min="15688" max="15688" width="4.7109375" style="20" customWidth="1"/>
    <col min="15689" max="15704" width="0.85546875" style="20" customWidth="1"/>
    <col min="15705" max="15705" width="4.5703125" style="20" customWidth="1"/>
    <col min="15706" max="15723" width="0.85546875" style="20" customWidth="1"/>
    <col min="15724" max="15724" width="4.7109375" style="20" customWidth="1"/>
    <col min="15725" max="15753" width="0.85546875" style="20" customWidth="1"/>
    <col min="15754" max="15754" width="4.5703125" style="20" customWidth="1"/>
    <col min="15755" max="15761" width="0.85546875" style="20" customWidth="1"/>
    <col min="15762" max="15762" width="4.28515625" style="20" customWidth="1"/>
    <col min="15763" max="15778" width="0.85546875" style="20" customWidth="1"/>
    <col min="15779" max="15779" width="0.28515625" style="20" customWidth="1"/>
    <col min="15780" max="15796" width="0.85546875" style="20" hidden="1" customWidth="1"/>
    <col min="15797" max="15872" width="0.85546875" style="20" hidden="1"/>
    <col min="15873" max="15926" width="0.85546875" style="20" customWidth="1"/>
    <col min="15927" max="15927" width="0.5703125" style="20" customWidth="1"/>
    <col min="15928" max="15928" width="0.85546875" style="20" hidden="1" customWidth="1"/>
    <col min="15929" max="15943" width="0.85546875" style="20" customWidth="1"/>
    <col min="15944" max="15944" width="4.7109375" style="20" customWidth="1"/>
    <col min="15945" max="15960" width="0.85546875" style="20" customWidth="1"/>
    <col min="15961" max="15961" width="4.5703125" style="20" customWidth="1"/>
    <col min="15962" max="15979" width="0.85546875" style="20" customWidth="1"/>
    <col min="15980" max="15980" width="4.7109375" style="20" customWidth="1"/>
    <col min="15981" max="16009" width="0.85546875" style="20" customWidth="1"/>
    <col min="16010" max="16010" width="4.5703125" style="20" customWidth="1"/>
    <col min="16011" max="16017" width="0.85546875" style="20" customWidth="1"/>
    <col min="16018" max="16018" width="4.28515625" style="20" customWidth="1"/>
    <col min="16019" max="16034" width="0.85546875" style="20" customWidth="1"/>
    <col min="16035" max="16035" width="0.28515625" style="20" customWidth="1"/>
    <col min="16036" max="16052" width="0.85546875" style="20" hidden="1" customWidth="1"/>
    <col min="16053" max="16128" width="0.85546875" style="20" hidden="1"/>
    <col min="16129" max="16182" width="0.85546875" style="20" customWidth="1"/>
    <col min="16183" max="16183" width="0.5703125" style="20" customWidth="1"/>
    <col min="16184" max="16184" width="0.85546875" style="20" hidden="1" customWidth="1"/>
    <col min="16185" max="16199" width="0.85546875" style="20" customWidth="1"/>
    <col min="16200" max="16200" width="4.7109375" style="20" customWidth="1"/>
    <col min="16201" max="16216" width="0.85546875" style="20" customWidth="1"/>
    <col min="16217" max="16217" width="4.5703125" style="20" customWidth="1"/>
    <col min="16218" max="16235" width="0.85546875" style="20" customWidth="1"/>
    <col min="16236" max="16236" width="4.7109375" style="20" customWidth="1"/>
    <col min="16237" max="16265" width="0.85546875" style="20" customWidth="1"/>
    <col min="16266" max="16266" width="4.5703125" style="20" customWidth="1"/>
    <col min="16267" max="16273" width="0.85546875" style="20" customWidth="1"/>
    <col min="16274" max="16274" width="4.28515625" style="20" customWidth="1"/>
    <col min="16275" max="16290" width="0.85546875" style="20" customWidth="1"/>
    <col min="16291" max="16291" width="0.28515625" style="20" customWidth="1"/>
    <col min="16292" max="16308" width="0.85546875" style="20" hidden="1" customWidth="1"/>
    <col min="16309" max="16384" width="0.85546875" style="20" hidden="1"/>
  </cols>
  <sheetData>
    <row r="1" spans="1:150" s="1" customFormat="1" ht="15" customHeight="1" x14ac:dyDescent="0.2"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</row>
    <row r="2" spans="1:150" s="1" customFormat="1" ht="12.75" customHeight="1" x14ac:dyDescent="0.2">
      <c r="BD2" s="2"/>
      <c r="BE2" s="2"/>
      <c r="BF2" s="2"/>
      <c r="BG2" s="2"/>
      <c r="BH2" s="2"/>
      <c r="CC2" s="2"/>
      <c r="CD2" s="2"/>
      <c r="CE2" s="2" t="s">
        <v>1</v>
      </c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1">
        <v>20</v>
      </c>
      <c r="DG2" s="81"/>
      <c r="DH2" s="81"/>
      <c r="DI2" s="81"/>
      <c r="DJ2" s="82" t="s">
        <v>149</v>
      </c>
      <c r="DK2" s="82"/>
      <c r="DL2" s="82"/>
      <c r="DM2" s="82"/>
      <c r="DN2" s="83" t="s">
        <v>2</v>
      </c>
      <c r="DO2" s="83"/>
      <c r="DP2" s="83"/>
    </row>
    <row r="3" spans="1:150" s="1" customFormat="1" ht="25.5" customHeight="1" x14ac:dyDescent="0.2">
      <c r="A3" s="84" t="s">
        <v>152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</row>
    <row r="4" spans="1:150" s="3" customFormat="1" ht="12.75" customHeight="1" x14ac:dyDescent="0.2"/>
    <row r="5" spans="1:150" s="4" customFormat="1" ht="14.25" customHeight="1" x14ac:dyDescent="0.2">
      <c r="A5" s="67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9"/>
      <c r="AE5" s="67" t="s">
        <v>4</v>
      </c>
      <c r="AF5" s="68"/>
      <c r="AG5" s="68"/>
      <c r="AH5" s="68"/>
      <c r="AI5" s="68"/>
      <c r="AJ5" s="68"/>
      <c r="AK5" s="68"/>
      <c r="AL5" s="68"/>
      <c r="AM5" s="69"/>
      <c r="AN5" s="67" t="s">
        <v>5</v>
      </c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9"/>
      <c r="BE5" s="73" t="s">
        <v>6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5"/>
    </row>
    <row r="6" spans="1:150" s="4" customFormat="1" ht="14.25" customHeight="1" x14ac:dyDescent="0.2">
      <c r="A6" s="85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7"/>
      <c r="AE6" s="85"/>
      <c r="AF6" s="86"/>
      <c r="AG6" s="86"/>
      <c r="AH6" s="86"/>
      <c r="AI6" s="86"/>
      <c r="AJ6" s="86"/>
      <c r="AK6" s="86"/>
      <c r="AL6" s="86"/>
      <c r="AM6" s="87"/>
      <c r="AN6" s="85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7"/>
      <c r="BE6" s="67" t="s">
        <v>7</v>
      </c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9"/>
      <c r="BU6" s="73" t="s">
        <v>8</v>
      </c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5"/>
    </row>
    <row r="7" spans="1:150" s="4" customFormat="1" ht="98.25" customHeight="1" x14ac:dyDescent="0.2">
      <c r="A7" s="85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7"/>
      <c r="AE7" s="85"/>
      <c r="AF7" s="86"/>
      <c r="AG7" s="86"/>
      <c r="AH7" s="86"/>
      <c r="AI7" s="86"/>
      <c r="AJ7" s="86"/>
      <c r="AK7" s="86"/>
      <c r="AL7" s="86"/>
      <c r="AM7" s="87"/>
      <c r="AN7" s="85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7"/>
      <c r="BE7" s="85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7"/>
      <c r="BU7" s="67" t="s">
        <v>9</v>
      </c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9"/>
      <c r="CL7" s="67" t="s">
        <v>10</v>
      </c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9"/>
      <c r="DE7" s="67" t="s">
        <v>11</v>
      </c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9"/>
      <c r="DV7" s="73" t="s">
        <v>12</v>
      </c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5"/>
    </row>
    <row r="8" spans="1:150" s="4" customFormat="1" ht="32.25" customHeight="1" x14ac:dyDescent="0.2">
      <c r="A8" s="70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2"/>
      <c r="AE8" s="70"/>
      <c r="AF8" s="71"/>
      <c r="AG8" s="71"/>
      <c r="AH8" s="71"/>
      <c r="AI8" s="71"/>
      <c r="AJ8" s="71"/>
      <c r="AK8" s="71"/>
      <c r="AL8" s="71"/>
      <c r="AM8" s="72"/>
      <c r="AN8" s="70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2"/>
      <c r="BE8" s="70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2"/>
      <c r="BU8" s="70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2"/>
      <c r="CL8" s="70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2"/>
      <c r="DE8" s="70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2"/>
      <c r="DV8" s="73" t="s">
        <v>7</v>
      </c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5"/>
      <c r="EI8" s="73" t="s">
        <v>13</v>
      </c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5"/>
    </row>
    <row r="9" spans="1:150" s="5" customFormat="1" ht="13.5" x14ac:dyDescent="0.2">
      <c r="A9" s="76">
        <v>1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8"/>
      <c r="AE9" s="76">
        <v>2</v>
      </c>
      <c r="AF9" s="77"/>
      <c r="AG9" s="77"/>
      <c r="AH9" s="77"/>
      <c r="AI9" s="77"/>
      <c r="AJ9" s="77"/>
      <c r="AK9" s="77"/>
      <c r="AL9" s="77"/>
      <c r="AM9" s="78"/>
      <c r="AN9" s="76">
        <v>3</v>
      </c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8"/>
      <c r="BE9" s="76">
        <v>4</v>
      </c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8"/>
      <c r="BU9" s="76">
        <v>5</v>
      </c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8"/>
      <c r="CL9" s="76">
        <v>6</v>
      </c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8"/>
      <c r="DE9" s="76">
        <v>7</v>
      </c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8"/>
      <c r="DV9" s="76">
        <v>8</v>
      </c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8"/>
      <c r="EI9" s="76">
        <v>9</v>
      </c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8"/>
    </row>
    <row r="10" spans="1:150" s="7" customFormat="1" ht="28.5" customHeight="1" x14ac:dyDescent="0.2">
      <c r="A10" s="6"/>
      <c r="B10" s="36" t="s">
        <v>14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7"/>
      <c r="AE10" s="38" t="s">
        <v>15</v>
      </c>
      <c r="AF10" s="39"/>
      <c r="AG10" s="39"/>
      <c r="AH10" s="39"/>
      <c r="AI10" s="39"/>
      <c r="AJ10" s="39"/>
      <c r="AK10" s="39"/>
      <c r="AL10" s="39"/>
      <c r="AM10" s="40"/>
      <c r="AN10" s="38" t="s">
        <v>16</v>
      </c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40"/>
      <c r="BE10" s="24">
        <f>BE11+BE12+BE13+BE14+BE15+BE16</f>
        <v>49600000</v>
      </c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6"/>
      <c r="BU10" s="24">
        <f>BU12</f>
        <v>0</v>
      </c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6"/>
      <c r="CL10" s="24">
        <f>CL14</f>
        <v>0</v>
      </c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6"/>
      <c r="DE10" s="24">
        <f>DE14</f>
        <v>0</v>
      </c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6"/>
      <c r="DV10" s="24">
        <f>DV11+DV13+DV12+DV14+DV15+DV16</f>
        <v>49600000</v>
      </c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6"/>
      <c r="EI10" s="24">
        <f>EI12+EI14+EI15</f>
        <v>0</v>
      </c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6"/>
    </row>
    <row r="11" spans="1:150" s="9" customFormat="1" ht="35.25" customHeight="1" x14ac:dyDescent="0.2">
      <c r="A11" s="8"/>
      <c r="B11" s="41" t="s">
        <v>17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2"/>
      <c r="AE11" s="43" t="s">
        <v>18</v>
      </c>
      <c r="AF11" s="44"/>
      <c r="AG11" s="44"/>
      <c r="AH11" s="44"/>
      <c r="AI11" s="44"/>
      <c r="AJ11" s="44"/>
      <c r="AK11" s="44"/>
      <c r="AL11" s="44"/>
      <c r="AM11" s="45"/>
      <c r="AN11" s="43" t="s">
        <v>19</v>
      </c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5"/>
      <c r="BE11" s="46">
        <f>DV11</f>
        <v>0</v>
      </c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8"/>
      <c r="BU11" s="46" t="s">
        <v>16</v>
      </c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8"/>
      <c r="CL11" s="46" t="s">
        <v>16</v>
      </c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8"/>
      <c r="DE11" s="46" t="s">
        <v>16</v>
      </c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8"/>
      <c r="DV11" s="46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8"/>
      <c r="EI11" s="33" t="s">
        <v>16</v>
      </c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5"/>
    </row>
    <row r="12" spans="1:150" s="9" customFormat="1" ht="28.35" customHeight="1" x14ac:dyDescent="0.2">
      <c r="A12" s="8"/>
      <c r="B12" s="41" t="s">
        <v>20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2"/>
      <c r="AE12" s="43" t="s">
        <v>19</v>
      </c>
      <c r="AF12" s="44"/>
      <c r="AG12" s="44"/>
      <c r="AH12" s="44"/>
      <c r="AI12" s="44"/>
      <c r="AJ12" s="44"/>
      <c r="AK12" s="44"/>
      <c r="AL12" s="44"/>
      <c r="AM12" s="45"/>
      <c r="AN12" s="43" t="s">
        <v>21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5"/>
      <c r="BE12" s="46">
        <f>BU12+DV12</f>
        <v>50000000</v>
      </c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8"/>
      <c r="BU12" s="46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6" t="s">
        <v>16</v>
      </c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8"/>
      <c r="DE12" s="46" t="s">
        <v>16</v>
      </c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8"/>
      <c r="DV12" s="46">
        <v>50000000</v>
      </c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8"/>
      <c r="EI12" s="46">
        <v>0</v>
      </c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8"/>
    </row>
    <row r="13" spans="1:150" s="9" customFormat="1" ht="45" customHeight="1" x14ac:dyDescent="0.2">
      <c r="A13" s="8"/>
      <c r="B13" s="41" t="s">
        <v>22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2"/>
      <c r="AE13" s="43" t="s">
        <v>21</v>
      </c>
      <c r="AF13" s="44"/>
      <c r="AG13" s="44"/>
      <c r="AH13" s="44"/>
      <c r="AI13" s="44"/>
      <c r="AJ13" s="44"/>
      <c r="AK13" s="44"/>
      <c r="AL13" s="44"/>
      <c r="AM13" s="45"/>
      <c r="AN13" s="43" t="s">
        <v>23</v>
      </c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5"/>
      <c r="BE13" s="46">
        <f>DV13</f>
        <v>0</v>
      </c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8"/>
      <c r="BU13" s="46" t="s">
        <v>16</v>
      </c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8"/>
      <c r="CL13" s="46" t="s">
        <v>16</v>
      </c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8"/>
      <c r="DE13" s="46" t="s">
        <v>16</v>
      </c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8"/>
      <c r="DV13" s="46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8"/>
      <c r="EI13" s="33" t="s">
        <v>16</v>
      </c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5"/>
    </row>
    <row r="14" spans="1:150" s="9" customFormat="1" ht="95.25" customHeight="1" x14ac:dyDescent="0.2">
      <c r="A14" s="8"/>
      <c r="B14" s="41" t="s">
        <v>24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2"/>
      <c r="AE14" s="43" t="s">
        <v>23</v>
      </c>
      <c r="AF14" s="44"/>
      <c r="AG14" s="44"/>
      <c r="AH14" s="44"/>
      <c r="AI14" s="44"/>
      <c r="AJ14" s="44"/>
      <c r="AK14" s="44"/>
      <c r="AL14" s="44"/>
      <c r="AM14" s="45"/>
      <c r="AN14" s="43" t="s">
        <v>25</v>
      </c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5"/>
      <c r="BE14" s="46">
        <f>CL14+DV14</f>
        <v>0</v>
      </c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8"/>
      <c r="BU14" s="46" t="s">
        <v>16</v>
      </c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8"/>
      <c r="CL14" s="46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8"/>
      <c r="DE14" s="46">
        <v>0</v>
      </c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8"/>
      <c r="DV14" s="46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8"/>
      <c r="EI14" s="64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6"/>
    </row>
    <row r="15" spans="1:150" s="9" customFormat="1" ht="20.25" customHeight="1" x14ac:dyDescent="0.2">
      <c r="A15" s="8"/>
      <c r="B15" s="41" t="s">
        <v>26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3" t="s">
        <v>27</v>
      </c>
      <c r="AF15" s="44"/>
      <c r="AG15" s="44"/>
      <c r="AH15" s="44"/>
      <c r="AI15" s="44"/>
      <c r="AJ15" s="44"/>
      <c r="AK15" s="44"/>
      <c r="AL15" s="44"/>
      <c r="AM15" s="45"/>
      <c r="AN15" s="43" t="s">
        <v>28</v>
      </c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5"/>
      <c r="BE15" s="46">
        <f>DV15</f>
        <v>-400000</v>
      </c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8"/>
      <c r="BU15" s="46" t="s">
        <v>16</v>
      </c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8"/>
      <c r="CL15" s="46" t="s">
        <v>16</v>
      </c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8"/>
      <c r="DE15" s="46" t="s">
        <v>16</v>
      </c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8"/>
      <c r="DV15" s="46">
        <v>-400000</v>
      </c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8"/>
      <c r="EI15" s="64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6"/>
    </row>
    <row r="16" spans="1:150" s="9" customFormat="1" ht="28.35" customHeight="1" x14ac:dyDescent="0.2">
      <c r="A16" s="8"/>
      <c r="B16" s="41" t="s">
        <v>29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2"/>
      <c r="AE16" s="43" t="s">
        <v>28</v>
      </c>
      <c r="AF16" s="44"/>
      <c r="AG16" s="44"/>
      <c r="AH16" s="44"/>
      <c r="AI16" s="44"/>
      <c r="AJ16" s="44"/>
      <c r="AK16" s="44"/>
      <c r="AL16" s="44"/>
      <c r="AM16" s="45"/>
      <c r="AN16" s="43" t="s">
        <v>30</v>
      </c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5"/>
      <c r="BE16" s="46">
        <f>DV16</f>
        <v>0</v>
      </c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8"/>
      <c r="BU16" s="46" t="s">
        <v>16</v>
      </c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8"/>
      <c r="CL16" s="46" t="s">
        <v>16</v>
      </c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8"/>
      <c r="DE16" s="46" t="s">
        <v>16</v>
      </c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8"/>
      <c r="DV16" s="46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8"/>
      <c r="EI16" s="33" t="s">
        <v>16</v>
      </c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5"/>
    </row>
    <row r="17" spans="1:150" s="7" customFormat="1" ht="28.35" customHeight="1" x14ac:dyDescent="0.2">
      <c r="A17" s="6"/>
      <c r="B17" s="36" t="s">
        <v>31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7"/>
      <c r="AE17" s="38" t="s">
        <v>32</v>
      </c>
      <c r="AF17" s="39"/>
      <c r="AG17" s="39"/>
      <c r="AH17" s="39"/>
      <c r="AI17" s="39"/>
      <c r="AJ17" s="39"/>
      <c r="AK17" s="39"/>
      <c r="AL17" s="39"/>
      <c r="AM17" s="40"/>
      <c r="AN17" s="38" t="s">
        <v>16</v>
      </c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40"/>
      <c r="BE17" s="24">
        <f>BE18+BE24+BE30+BE39+BE43+BE48</f>
        <v>49600000</v>
      </c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6"/>
      <c r="BU17" s="24">
        <f>BU18+BU24+BU30+BU39+BU43+BU48</f>
        <v>0</v>
      </c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6"/>
      <c r="CL17" s="24">
        <f>CL18+CL24+CL48</f>
        <v>0</v>
      </c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6"/>
      <c r="DE17" s="24">
        <f>DE39</f>
        <v>0</v>
      </c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6"/>
      <c r="DV17" s="24">
        <f>DV18+DV24+DV30+DV39+DV43+DV48</f>
        <v>49600000</v>
      </c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6"/>
      <c r="EI17" s="24">
        <f>EI18+EI24+EI30+EI39+EI43+EI48</f>
        <v>0</v>
      </c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6"/>
    </row>
    <row r="18" spans="1:150" s="9" customFormat="1" ht="54.95" customHeight="1" x14ac:dyDescent="0.2">
      <c r="A18" s="8"/>
      <c r="B18" s="41" t="s">
        <v>33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2"/>
      <c r="AE18" s="43" t="s">
        <v>34</v>
      </c>
      <c r="AF18" s="44"/>
      <c r="AG18" s="44"/>
      <c r="AH18" s="44"/>
      <c r="AI18" s="44"/>
      <c r="AJ18" s="44"/>
      <c r="AK18" s="44"/>
      <c r="AL18" s="44"/>
      <c r="AM18" s="45"/>
      <c r="AN18" s="43" t="s">
        <v>15</v>
      </c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5"/>
      <c r="BE18" s="46">
        <f>BE19</f>
        <v>26000000</v>
      </c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8"/>
      <c r="BU18" s="46">
        <f>BU19</f>
        <v>0</v>
      </c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8"/>
      <c r="CL18" s="46">
        <f>CL19</f>
        <v>0</v>
      </c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8"/>
      <c r="DE18" s="46">
        <f>DE19</f>
        <v>0</v>
      </c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8"/>
      <c r="DV18" s="46">
        <f>DV19</f>
        <v>26000000</v>
      </c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8"/>
      <c r="EI18" s="57">
        <f>EI19</f>
        <v>0</v>
      </c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9"/>
    </row>
    <row r="19" spans="1:150" s="9" customFormat="1" ht="41.25" customHeight="1" x14ac:dyDescent="0.2">
      <c r="A19" s="8"/>
      <c r="B19" s="60" t="s">
        <v>35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1"/>
      <c r="AE19" s="43" t="s">
        <v>36</v>
      </c>
      <c r="AF19" s="44"/>
      <c r="AG19" s="44"/>
      <c r="AH19" s="44"/>
      <c r="AI19" s="44"/>
      <c r="AJ19" s="44"/>
      <c r="AK19" s="44"/>
      <c r="AL19" s="44"/>
      <c r="AM19" s="45"/>
      <c r="AN19" s="43" t="s">
        <v>18</v>
      </c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5"/>
      <c r="BE19" s="46">
        <f>BE20+BE21+BE23+BE22</f>
        <v>26000000</v>
      </c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8"/>
      <c r="BU19" s="46">
        <f>BU20+BU21+BU23+BU22</f>
        <v>0</v>
      </c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8"/>
      <c r="CL19" s="46">
        <f>CL20+CL21+CL23</f>
        <v>0</v>
      </c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8"/>
      <c r="DE19" s="46">
        <f>DE20+DE21+DE23</f>
        <v>0</v>
      </c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8"/>
      <c r="DV19" s="46">
        <f>DV20+DV21+DV23+DV22</f>
        <v>26000000</v>
      </c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8"/>
      <c r="EI19" s="57">
        <f>EI20+EI21+EI23</f>
        <v>0</v>
      </c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9"/>
    </row>
    <row r="20" spans="1:150" s="9" customFormat="1" ht="28.35" customHeight="1" x14ac:dyDescent="0.2">
      <c r="A20" s="8"/>
      <c r="B20" s="55" t="s">
        <v>37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6"/>
      <c r="AE20" s="43" t="s">
        <v>38</v>
      </c>
      <c r="AF20" s="44"/>
      <c r="AG20" s="44"/>
      <c r="AH20" s="44"/>
      <c r="AI20" s="44"/>
      <c r="AJ20" s="44"/>
      <c r="AK20" s="44"/>
      <c r="AL20" s="44"/>
      <c r="AM20" s="45"/>
      <c r="AN20" s="43" t="s">
        <v>39</v>
      </c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5"/>
      <c r="BE20" s="46">
        <f>SUM(BU20:EH20)</f>
        <v>20000000</v>
      </c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8"/>
      <c r="BU20" s="46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6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8"/>
      <c r="DE20" s="46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8"/>
      <c r="DV20" s="46">
        <v>20000000</v>
      </c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8"/>
      <c r="EI20" s="57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9"/>
    </row>
    <row r="21" spans="1:150" s="9" customFormat="1" ht="28.35" customHeight="1" x14ac:dyDescent="0.2">
      <c r="A21" s="8"/>
      <c r="B21" s="55" t="s">
        <v>40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6"/>
      <c r="AE21" s="43" t="s">
        <v>41</v>
      </c>
      <c r="AF21" s="44"/>
      <c r="AG21" s="44"/>
      <c r="AH21" s="44"/>
      <c r="AI21" s="44"/>
      <c r="AJ21" s="44"/>
      <c r="AK21" s="44"/>
      <c r="AL21" s="44"/>
      <c r="AM21" s="45"/>
      <c r="AN21" s="43" t="s">
        <v>42</v>
      </c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5"/>
      <c r="BE21" s="46">
        <f>SUM(BU21:EH21)</f>
        <v>300000</v>
      </c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8"/>
      <c r="BU21" s="46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6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8"/>
      <c r="DE21" s="46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8"/>
      <c r="DV21" s="46">
        <v>300000</v>
      </c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8"/>
      <c r="EI21" s="57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9"/>
    </row>
    <row r="22" spans="1:150" s="9" customFormat="1" ht="28.35" customHeight="1" x14ac:dyDescent="0.2">
      <c r="A22" s="8"/>
      <c r="B22" s="55" t="s">
        <v>43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6"/>
      <c r="AE22" s="43" t="s">
        <v>44</v>
      </c>
      <c r="AF22" s="44"/>
      <c r="AG22" s="44"/>
      <c r="AH22" s="44"/>
      <c r="AI22" s="44"/>
      <c r="AJ22" s="44"/>
      <c r="AK22" s="44"/>
      <c r="AL22" s="44"/>
      <c r="AM22" s="45"/>
      <c r="AN22" s="43" t="s">
        <v>45</v>
      </c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5"/>
      <c r="BE22" s="46">
        <f>SUM(BU22:EH22)</f>
        <v>0</v>
      </c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8"/>
      <c r="BU22" s="46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8"/>
      <c r="CL22" s="46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8"/>
      <c r="DE22" s="46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8"/>
      <c r="DV22" s="46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8"/>
      <c r="EI22" s="57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9"/>
    </row>
    <row r="23" spans="1:150" s="9" customFormat="1" ht="28.35" customHeight="1" x14ac:dyDescent="0.2">
      <c r="A23" s="8"/>
      <c r="B23" s="55" t="s">
        <v>46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6"/>
      <c r="AE23" s="43" t="s">
        <v>47</v>
      </c>
      <c r="AF23" s="44"/>
      <c r="AG23" s="44"/>
      <c r="AH23" s="44"/>
      <c r="AI23" s="44"/>
      <c r="AJ23" s="44"/>
      <c r="AK23" s="44"/>
      <c r="AL23" s="44"/>
      <c r="AM23" s="45"/>
      <c r="AN23" s="43" t="s">
        <v>48</v>
      </c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5"/>
      <c r="BE23" s="46">
        <f>SUM(BU23:EH23)</f>
        <v>5700000</v>
      </c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8"/>
      <c r="BU23" s="46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6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8"/>
      <c r="DE23" s="46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8"/>
      <c r="DV23" s="46">
        <v>5700000</v>
      </c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8"/>
      <c r="EI23" s="57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9"/>
    </row>
    <row r="24" spans="1:150" s="9" customFormat="1" ht="41.25" customHeight="1" x14ac:dyDescent="0.2">
      <c r="A24" s="8"/>
      <c r="B24" s="41" t="s">
        <v>49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2"/>
      <c r="AE24" s="43" t="s">
        <v>50</v>
      </c>
      <c r="AF24" s="44"/>
      <c r="AG24" s="44"/>
      <c r="AH24" s="44"/>
      <c r="AI24" s="44"/>
      <c r="AJ24" s="44"/>
      <c r="AK24" s="44"/>
      <c r="AL24" s="44"/>
      <c r="AM24" s="45"/>
      <c r="AN24" s="43" t="s">
        <v>51</v>
      </c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5"/>
      <c r="BE24" s="46">
        <f>BE25+BE27+BE28+BE29</f>
        <v>0</v>
      </c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8"/>
      <c r="BU24" s="46">
        <f>BU25+BU27+BU28+BU29</f>
        <v>0</v>
      </c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8"/>
      <c r="CL24" s="46">
        <f>CL25+CL27+CL28+CL29</f>
        <v>0</v>
      </c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8"/>
      <c r="DE24" s="46">
        <f>DE25+DE27+DE28+DE29+DE30</f>
        <v>0</v>
      </c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8"/>
      <c r="DV24" s="46">
        <f>DV25+DV27+DV28+DV29</f>
        <v>0</v>
      </c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8"/>
      <c r="EI24" s="46">
        <f>EI25+EI27+EI28+EI29</f>
        <v>0</v>
      </c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8"/>
    </row>
    <row r="25" spans="1:150" s="9" customFormat="1" ht="69" customHeight="1" x14ac:dyDescent="0.2">
      <c r="A25" s="8"/>
      <c r="B25" s="60" t="s">
        <v>52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1"/>
      <c r="AE25" s="43" t="s">
        <v>53</v>
      </c>
      <c r="AF25" s="44"/>
      <c r="AG25" s="44"/>
      <c r="AH25" s="44"/>
      <c r="AI25" s="44"/>
      <c r="AJ25" s="44"/>
      <c r="AK25" s="44"/>
      <c r="AL25" s="44"/>
      <c r="AM25" s="45"/>
      <c r="AN25" s="43" t="s">
        <v>54</v>
      </c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5"/>
      <c r="BE25" s="46">
        <f>BE26</f>
        <v>0</v>
      </c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8"/>
      <c r="BU25" s="46">
        <f>BU26</f>
        <v>0</v>
      </c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8"/>
      <c r="CL25" s="46">
        <f>CL26</f>
        <v>0</v>
      </c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8"/>
      <c r="DE25" s="46">
        <f>DE26</f>
        <v>0</v>
      </c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8"/>
      <c r="DV25" s="46">
        <f>DV26</f>
        <v>0</v>
      </c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8"/>
      <c r="EI25" s="33">
        <f>EI26</f>
        <v>0</v>
      </c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5"/>
    </row>
    <row r="26" spans="1:150" s="9" customFormat="1" ht="81.75" customHeight="1" x14ac:dyDescent="0.2">
      <c r="A26" s="8"/>
      <c r="B26" s="55" t="s">
        <v>55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6"/>
      <c r="AE26" s="43" t="s">
        <v>56</v>
      </c>
      <c r="AF26" s="44"/>
      <c r="AG26" s="44"/>
      <c r="AH26" s="44"/>
      <c r="AI26" s="44"/>
      <c r="AJ26" s="44"/>
      <c r="AK26" s="44"/>
      <c r="AL26" s="44"/>
      <c r="AM26" s="45"/>
      <c r="AN26" s="43" t="s">
        <v>57</v>
      </c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5"/>
      <c r="BE26" s="46">
        <f>SUM(BU26:ET26)</f>
        <v>0</v>
      </c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8"/>
      <c r="BU26" s="46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6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8"/>
      <c r="DE26" s="46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8"/>
      <c r="DV26" s="46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8"/>
      <c r="EI26" s="33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5"/>
    </row>
    <row r="27" spans="1:150" s="9" customFormat="1" ht="14.25" customHeight="1" x14ac:dyDescent="0.2">
      <c r="A27" s="8"/>
      <c r="B27" s="60" t="s">
        <v>58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1"/>
      <c r="AE27" s="43" t="s">
        <v>59</v>
      </c>
      <c r="AF27" s="44"/>
      <c r="AG27" s="44"/>
      <c r="AH27" s="44"/>
      <c r="AI27" s="44"/>
      <c r="AJ27" s="44"/>
      <c r="AK27" s="44"/>
      <c r="AL27" s="44"/>
      <c r="AM27" s="45"/>
      <c r="AN27" s="43" t="s">
        <v>60</v>
      </c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5"/>
      <c r="BE27" s="46">
        <f>BU27+CL27+DE27+DV27</f>
        <v>0</v>
      </c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8"/>
      <c r="BU27" s="46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8"/>
      <c r="CL27" s="46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8"/>
      <c r="DE27" s="46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8"/>
      <c r="DV27" s="46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8"/>
      <c r="EI27" s="46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8"/>
    </row>
    <row r="28" spans="1:150" s="9" customFormat="1" ht="14.25" customHeight="1" x14ac:dyDescent="0.2">
      <c r="A28" s="8"/>
      <c r="B28" s="60" t="s">
        <v>61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1"/>
      <c r="AE28" s="43" t="s">
        <v>62</v>
      </c>
      <c r="AF28" s="44"/>
      <c r="AG28" s="44"/>
      <c r="AH28" s="44"/>
      <c r="AI28" s="44"/>
      <c r="AJ28" s="44"/>
      <c r="AK28" s="44"/>
      <c r="AL28" s="44"/>
      <c r="AM28" s="45"/>
      <c r="AN28" s="43" t="s">
        <v>63</v>
      </c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5"/>
      <c r="BE28" s="46">
        <f>BU28+CL28+DE28+DV28</f>
        <v>0</v>
      </c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8"/>
      <c r="BU28" s="46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8"/>
      <c r="CL28" s="46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8"/>
      <c r="DE28" s="46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8"/>
      <c r="DV28" s="52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4"/>
      <c r="EI28" s="46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8"/>
    </row>
    <row r="29" spans="1:150" s="9" customFormat="1" ht="14.25" customHeight="1" x14ac:dyDescent="0.2">
      <c r="A29" s="8"/>
      <c r="B29" s="62" t="s">
        <v>64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3"/>
      <c r="AE29" s="43" t="s">
        <v>65</v>
      </c>
      <c r="AF29" s="44"/>
      <c r="AG29" s="44"/>
      <c r="AH29" s="44"/>
      <c r="AI29" s="44"/>
      <c r="AJ29" s="44"/>
      <c r="AK29" s="44"/>
      <c r="AL29" s="44"/>
      <c r="AM29" s="45"/>
      <c r="AN29" s="43" t="s">
        <v>66</v>
      </c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5"/>
      <c r="BE29" s="46">
        <f>BU29+CL29+DE29+DV29</f>
        <v>0</v>
      </c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8"/>
      <c r="CL29" s="46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8"/>
      <c r="DV29" s="46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8"/>
      <c r="EI29" s="33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5"/>
    </row>
    <row r="30" spans="1:150" s="9" customFormat="1" ht="27.75" customHeight="1" x14ac:dyDescent="0.2">
      <c r="A30" s="8"/>
      <c r="B30" s="41" t="s">
        <v>67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2"/>
      <c r="AE30" s="43" t="s">
        <v>68</v>
      </c>
      <c r="AF30" s="44"/>
      <c r="AG30" s="44"/>
      <c r="AH30" s="44"/>
      <c r="AI30" s="44"/>
      <c r="AJ30" s="44"/>
      <c r="AK30" s="44"/>
      <c r="AL30" s="44"/>
      <c r="AM30" s="45"/>
      <c r="AN30" s="43" t="s">
        <v>69</v>
      </c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5"/>
      <c r="BE30" s="46">
        <f>BE31+BE33+BE37</f>
        <v>500</v>
      </c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8"/>
      <c r="BU30" s="46">
        <f>BU31+BU33+BU37</f>
        <v>0</v>
      </c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8"/>
      <c r="CL30" s="46">
        <f>CL31+CL33+CL37</f>
        <v>0</v>
      </c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8"/>
      <c r="DE30" s="46">
        <f>DE31+DE33+DE37</f>
        <v>0</v>
      </c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8"/>
      <c r="DV30" s="46">
        <f>DV31+DV33+DV37</f>
        <v>500</v>
      </c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8"/>
      <c r="EI30" s="33">
        <f>EI31+EI33+EI37</f>
        <v>0</v>
      </c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5"/>
    </row>
    <row r="31" spans="1:150" s="9" customFormat="1" ht="41.25" customHeight="1" x14ac:dyDescent="0.2">
      <c r="A31" s="8"/>
      <c r="B31" s="60" t="s">
        <v>70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1"/>
      <c r="AE31" s="43" t="s">
        <v>71</v>
      </c>
      <c r="AF31" s="44"/>
      <c r="AG31" s="44"/>
      <c r="AH31" s="44"/>
      <c r="AI31" s="44"/>
      <c r="AJ31" s="44"/>
      <c r="AK31" s="44"/>
      <c r="AL31" s="44"/>
      <c r="AM31" s="45"/>
      <c r="AN31" s="43" t="s">
        <v>72</v>
      </c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5"/>
      <c r="BE31" s="46">
        <f>BE32</f>
        <v>0</v>
      </c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8"/>
      <c r="BU31" s="46">
        <f>BU32</f>
        <v>0</v>
      </c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8"/>
      <c r="CL31" s="46">
        <f>CL32</f>
        <v>0</v>
      </c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8"/>
      <c r="DE31" s="46">
        <f>DE32</f>
        <v>0</v>
      </c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8"/>
      <c r="DV31" s="46">
        <f>DV32</f>
        <v>0</v>
      </c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8"/>
      <c r="EI31" s="33">
        <f>EI32</f>
        <v>0</v>
      </c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5"/>
    </row>
    <row r="32" spans="1:150" s="9" customFormat="1" ht="121.5" customHeight="1" x14ac:dyDescent="0.2">
      <c r="A32" s="8"/>
      <c r="B32" s="55" t="s">
        <v>73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6"/>
      <c r="AE32" s="43" t="s">
        <v>74</v>
      </c>
      <c r="AF32" s="44"/>
      <c r="AG32" s="44"/>
      <c r="AH32" s="44"/>
      <c r="AI32" s="44"/>
      <c r="AJ32" s="44"/>
      <c r="AK32" s="44"/>
      <c r="AL32" s="44"/>
      <c r="AM32" s="45"/>
      <c r="AN32" s="43" t="s">
        <v>75</v>
      </c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5"/>
      <c r="BE32" s="46">
        <f>BU32+CL32+DE32+DV32</f>
        <v>0</v>
      </c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8"/>
      <c r="CL32" s="46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8"/>
      <c r="DV32" s="46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8"/>
      <c r="EI32" s="33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5"/>
    </row>
    <row r="33" spans="1:150" s="9" customFormat="1" ht="28.35" customHeight="1" x14ac:dyDescent="0.2">
      <c r="A33" s="8"/>
      <c r="B33" s="60" t="s">
        <v>76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1"/>
      <c r="AE33" s="43" t="s">
        <v>77</v>
      </c>
      <c r="AF33" s="44"/>
      <c r="AG33" s="44"/>
      <c r="AH33" s="44"/>
      <c r="AI33" s="44"/>
      <c r="AJ33" s="44"/>
      <c r="AK33" s="44"/>
      <c r="AL33" s="44"/>
      <c r="AM33" s="45"/>
      <c r="AN33" s="43" t="s">
        <v>78</v>
      </c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5"/>
      <c r="BE33" s="46">
        <f>BE34+BE35+BE36</f>
        <v>500</v>
      </c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8"/>
      <c r="BU33" s="46">
        <f>BU34+BU35+BU36</f>
        <v>0</v>
      </c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8"/>
      <c r="CL33" s="46">
        <f>CL34+CL35+CL36</f>
        <v>0</v>
      </c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8"/>
      <c r="DE33" s="46">
        <f>DE34+DE35+DE36</f>
        <v>0</v>
      </c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8"/>
      <c r="DV33" s="46">
        <f>DV34+DV35+DV36</f>
        <v>500</v>
      </c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8"/>
      <c r="EI33" s="33">
        <f>EI34+EI35+EI36</f>
        <v>0</v>
      </c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5"/>
    </row>
    <row r="34" spans="1:150" s="9" customFormat="1" ht="60" customHeight="1" x14ac:dyDescent="0.2">
      <c r="A34" s="8"/>
      <c r="B34" s="55" t="s">
        <v>79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6"/>
      <c r="AE34" s="43" t="s">
        <v>80</v>
      </c>
      <c r="AF34" s="44"/>
      <c r="AG34" s="44"/>
      <c r="AH34" s="44"/>
      <c r="AI34" s="44"/>
      <c r="AJ34" s="44"/>
      <c r="AK34" s="44"/>
      <c r="AL34" s="44"/>
      <c r="AM34" s="45"/>
      <c r="AN34" s="43" t="s">
        <v>81</v>
      </c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5"/>
      <c r="BE34" s="46">
        <f>BU34+CL34+DE34+DV34</f>
        <v>0</v>
      </c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6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8"/>
      <c r="DV34" s="46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8"/>
      <c r="EI34" s="33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5"/>
    </row>
    <row r="35" spans="1:150" s="9" customFormat="1" ht="27.95" customHeight="1" x14ac:dyDescent="0.2">
      <c r="A35" s="8"/>
      <c r="B35" s="55" t="s">
        <v>82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6"/>
      <c r="AE35" s="43" t="s">
        <v>83</v>
      </c>
      <c r="AF35" s="44"/>
      <c r="AG35" s="44"/>
      <c r="AH35" s="44"/>
      <c r="AI35" s="44"/>
      <c r="AJ35" s="44"/>
      <c r="AK35" s="44"/>
      <c r="AL35" s="44"/>
      <c r="AM35" s="45"/>
      <c r="AN35" s="43" t="s">
        <v>84</v>
      </c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5"/>
      <c r="BE35" s="46">
        <f>BU35+CL35+DE35+DV35</f>
        <v>0</v>
      </c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8"/>
      <c r="BU35" s="46">
        <v>0</v>
      </c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8"/>
      <c r="CL35" s="46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8"/>
      <c r="DV35" s="46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8"/>
      <c r="EI35" s="33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5"/>
    </row>
    <row r="36" spans="1:150" s="9" customFormat="1" ht="24" customHeight="1" x14ac:dyDescent="0.2">
      <c r="A36" s="8"/>
      <c r="B36" s="55" t="s">
        <v>85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6"/>
      <c r="AE36" s="43" t="s">
        <v>86</v>
      </c>
      <c r="AF36" s="44"/>
      <c r="AG36" s="44"/>
      <c r="AH36" s="44"/>
      <c r="AI36" s="44"/>
      <c r="AJ36" s="44"/>
      <c r="AK36" s="44"/>
      <c r="AL36" s="44"/>
      <c r="AM36" s="45"/>
      <c r="AN36" s="43" t="s">
        <v>87</v>
      </c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5"/>
      <c r="BE36" s="46">
        <f>BU36+CL36+DE36+DV36</f>
        <v>500</v>
      </c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8"/>
      <c r="BU36" s="46">
        <v>0</v>
      </c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8"/>
      <c r="CL36" s="46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8"/>
      <c r="DV36" s="46">
        <v>500</v>
      </c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8"/>
      <c r="EI36" s="33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5"/>
    </row>
    <row r="37" spans="1:150" s="9" customFormat="1" ht="80.25" customHeight="1" x14ac:dyDescent="0.2">
      <c r="A37" s="8"/>
      <c r="B37" s="55" t="s">
        <v>88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6"/>
      <c r="AE37" s="43" t="s">
        <v>89</v>
      </c>
      <c r="AF37" s="44"/>
      <c r="AG37" s="44"/>
      <c r="AH37" s="44"/>
      <c r="AI37" s="44"/>
      <c r="AJ37" s="44"/>
      <c r="AK37" s="44"/>
      <c r="AL37" s="44"/>
      <c r="AM37" s="45"/>
      <c r="AN37" s="43" t="s">
        <v>90</v>
      </c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5"/>
      <c r="BE37" s="46">
        <f>BE38</f>
        <v>0</v>
      </c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8"/>
      <c r="BU37" s="46">
        <f>BU38</f>
        <v>0</v>
      </c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8"/>
      <c r="CL37" s="46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8"/>
      <c r="DV37" s="46">
        <f>DV38</f>
        <v>0</v>
      </c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8"/>
      <c r="EI37" s="33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5"/>
    </row>
    <row r="38" spans="1:150" s="9" customFormat="1" ht="51" customHeight="1" x14ac:dyDescent="0.2">
      <c r="A38" s="8"/>
      <c r="B38" s="55" t="s">
        <v>91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6"/>
      <c r="AE38" s="43" t="s">
        <v>92</v>
      </c>
      <c r="AF38" s="44"/>
      <c r="AG38" s="44"/>
      <c r="AH38" s="44"/>
      <c r="AI38" s="44"/>
      <c r="AJ38" s="44"/>
      <c r="AK38" s="44"/>
      <c r="AL38" s="44"/>
      <c r="AM38" s="45"/>
      <c r="AN38" s="43" t="s">
        <v>93</v>
      </c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5"/>
      <c r="BE38" s="46">
        <f>BU38+CL38+DE38+DV38</f>
        <v>0</v>
      </c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8"/>
      <c r="BU38" s="46">
        <v>0</v>
      </c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8"/>
      <c r="CL38" s="46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8"/>
      <c r="DV38" s="46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8"/>
      <c r="EI38" s="33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5"/>
    </row>
    <row r="39" spans="1:150" s="9" customFormat="1" ht="63" customHeight="1" x14ac:dyDescent="0.2">
      <c r="A39" s="8"/>
      <c r="B39" s="41" t="s">
        <v>94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2"/>
      <c r="AE39" s="43" t="s">
        <v>95</v>
      </c>
      <c r="AF39" s="44"/>
      <c r="AG39" s="44"/>
      <c r="AH39" s="44"/>
      <c r="AI39" s="44"/>
      <c r="AJ39" s="44"/>
      <c r="AK39" s="44"/>
      <c r="AL39" s="44"/>
      <c r="AM39" s="45"/>
      <c r="AN39" s="43" t="s">
        <v>30</v>
      </c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5"/>
      <c r="BE39" s="46">
        <f>BU39+CL39+DE39+DV39</f>
        <v>0</v>
      </c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8"/>
      <c r="BU39" s="46">
        <v>0</v>
      </c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8"/>
      <c r="CL39" s="46">
        <f>CL40</f>
        <v>0</v>
      </c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8"/>
      <c r="DE39" s="46">
        <f>DE40</f>
        <v>0</v>
      </c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8"/>
      <c r="DV39" s="46">
        <v>0</v>
      </c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8"/>
      <c r="EI39" s="33">
        <v>0</v>
      </c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5"/>
    </row>
    <row r="40" spans="1:150" s="9" customFormat="1" ht="27.95" customHeight="1" x14ac:dyDescent="0.2">
      <c r="A40" s="8"/>
      <c r="B40" s="60" t="s">
        <v>96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1"/>
      <c r="AE40" s="43" t="s">
        <v>97</v>
      </c>
      <c r="AF40" s="44"/>
      <c r="AG40" s="44"/>
      <c r="AH40" s="44"/>
      <c r="AI40" s="44"/>
      <c r="AJ40" s="44"/>
      <c r="AK40" s="44"/>
      <c r="AL40" s="44"/>
      <c r="AM40" s="45"/>
      <c r="AN40" s="43" t="s">
        <v>98</v>
      </c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5"/>
      <c r="BE40" s="46">
        <f>BE41+BE42</f>
        <v>0</v>
      </c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8"/>
      <c r="BU40" s="46">
        <v>0</v>
      </c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8"/>
      <c r="CL40" s="46">
        <f>CL41+CL42</f>
        <v>0</v>
      </c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8"/>
      <c r="DE40" s="46">
        <f>DE41+DE42</f>
        <v>0</v>
      </c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8"/>
      <c r="DV40" s="46">
        <v>0</v>
      </c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8"/>
      <c r="EI40" s="33">
        <v>0</v>
      </c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5"/>
    </row>
    <row r="41" spans="1:150" s="9" customFormat="1" ht="93.75" customHeight="1" x14ac:dyDescent="0.2">
      <c r="A41" s="8"/>
      <c r="B41" s="55" t="s">
        <v>99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6"/>
      <c r="AE41" s="43" t="s">
        <v>100</v>
      </c>
      <c r="AF41" s="44"/>
      <c r="AG41" s="44"/>
      <c r="AH41" s="44"/>
      <c r="AI41" s="44"/>
      <c r="AJ41" s="44"/>
      <c r="AK41" s="44"/>
      <c r="AL41" s="44"/>
      <c r="AM41" s="45"/>
      <c r="AN41" s="43" t="s">
        <v>101</v>
      </c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5"/>
      <c r="BE41" s="46">
        <f>DE41</f>
        <v>0</v>
      </c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8"/>
      <c r="CL41" s="46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8"/>
      <c r="DE41" s="46">
        <v>0</v>
      </c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8"/>
      <c r="DV41" s="46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8"/>
      <c r="EI41" s="33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5"/>
    </row>
    <row r="42" spans="1:150" s="9" customFormat="1" ht="93.75" customHeight="1" x14ac:dyDescent="0.2">
      <c r="A42" s="8"/>
      <c r="B42" s="55" t="s">
        <v>102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6"/>
      <c r="AE42" s="43" t="s">
        <v>103</v>
      </c>
      <c r="AF42" s="44"/>
      <c r="AG42" s="44"/>
      <c r="AH42" s="44"/>
      <c r="AI42" s="44"/>
      <c r="AJ42" s="44"/>
      <c r="AK42" s="44"/>
      <c r="AL42" s="44"/>
      <c r="AM42" s="45"/>
      <c r="AN42" s="43" t="s">
        <v>104</v>
      </c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10"/>
      <c r="BE42" s="46">
        <f>DE42</f>
        <v>0</v>
      </c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8"/>
      <c r="CL42" s="46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8"/>
      <c r="DV42" s="46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8"/>
      <c r="EI42" s="33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5"/>
    </row>
    <row r="43" spans="1:150" s="9" customFormat="1" ht="54.75" customHeight="1" x14ac:dyDescent="0.2">
      <c r="A43" s="8"/>
      <c r="B43" s="60" t="s">
        <v>105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1"/>
      <c r="AE43" s="43" t="s">
        <v>106</v>
      </c>
      <c r="AF43" s="44"/>
      <c r="AG43" s="44"/>
      <c r="AH43" s="44"/>
      <c r="AI43" s="44"/>
      <c r="AJ43" s="44"/>
      <c r="AK43" s="44"/>
      <c r="AL43" s="44"/>
      <c r="AM43" s="45"/>
      <c r="AN43" s="43" t="s">
        <v>32</v>
      </c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5"/>
      <c r="BE43" s="46">
        <f>BE44</f>
        <v>21799500</v>
      </c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8"/>
      <c r="BU43" s="46">
        <f>BU44</f>
        <v>0</v>
      </c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8"/>
      <c r="CL43" s="46">
        <f>CL44</f>
        <v>0</v>
      </c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8"/>
      <c r="DE43" s="46">
        <f>DE44</f>
        <v>0</v>
      </c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8"/>
      <c r="DV43" s="46">
        <f>DV44</f>
        <v>21799500</v>
      </c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8"/>
      <c r="EI43" s="33">
        <f>EI44</f>
        <v>0</v>
      </c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5"/>
    </row>
    <row r="44" spans="1:150" s="9" customFormat="1" ht="66" customHeight="1" x14ac:dyDescent="0.2">
      <c r="A44" s="8"/>
      <c r="B44" s="60" t="s">
        <v>107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1"/>
      <c r="AE44" s="43" t="s">
        <v>108</v>
      </c>
      <c r="AF44" s="44"/>
      <c r="AG44" s="44"/>
      <c r="AH44" s="44"/>
      <c r="AI44" s="44"/>
      <c r="AJ44" s="44"/>
      <c r="AK44" s="44"/>
      <c r="AL44" s="44"/>
      <c r="AM44" s="45"/>
      <c r="AN44" s="43" t="s">
        <v>95</v>
      </c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5"/>
      <c r="BE44" s="46">
        <f>BE46+BE47+BE45</f>
        <v>21799500</v>
      </c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8"/>
      <c r="BU44" s="46">
        <f>BU46+BU47+BU45</f>
        <v>0</v>
      </c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8"/>
      <c r="CL44" s="46">
        <f>CL46+CL47</f>
        <v>0</v>
      </c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8"/>
      <c r="DE44" s="46">
        <f>DE46+DE47</f>
        <v>0</v>
      </c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8"/>
      <c r="DV44" s="46">
        <f>DV46+DV47+DV45</f>
        <v>21799500</v>
      </c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8"/>
      <c r="EI44" s="33">
        <f>EI46+EI47</f>
        <v>0</v>
      </c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5"/>
    </row>
    <row r="45" spans="1:150" s="9" customFormat="1" ht="66" customHeight="1" x14ac:dyDescent="0.2">
      <c r="A45" s="8"/>
      <c r="B45" s="41" t="s">
        <v>109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2"/>
      <c r="AE45" s="43" t="s">
        <v>110</v>
      </c>
      <c r="AF45" s="44"/>
      <c r="AG45" s="44"/>
      <c r="AH45" s="44"/>
      <c r="AI45" s="44"/>
      <c r="AJ45" s="44"/>
      <c r="AK45" s="44"/>
      <c r="AL45" s="44"/>
      <c r="AM45" s="45"/>
      <c r="AN45" s="43" t="s">
        <v>97</v>
      </c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5"/>
      <c r="BE45" s="46">
        <f>BU45+CL45+DE45+DV45</f>
        <v>0</v>
      </c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8"/>
      <c r="CL45" s="46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8"/>
      <c r="DV45" s="46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8"/>
      <c r="EI45" s="33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5"/>
    </row>
    <row r="46" spans="1:150" s="9" customFormat="1" ht="83.1" customHeight="1" x14ac:dyDescent="0.2">
      <c r="A46" s="8"/>
      <c r="B46" s="55" t="s">
        <v>111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6"/>
      <c r="AE46" s="43" t="s">
        <v>112</v>
      </c>
      <c r="AF46" s="44"/>
      <c r="AG46" s="44"/>
      <c r="AH46" s="44"/>
      <c r="AI46" s="44"/>
      <c r="AJ46" s="44"/>
      <c r="AK46" s="44"/>
      <c r="AL46" s="44"/>
      <c r="AM46" s="45"/>
      <c r="AN46" s="43" t="s">
        <v>113</v>
      </c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5"/>
      <c r="BE46" s="46">
        <f>BU46+CL46+DE46+DV46</f>
        <v>0</v>
      </c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8"/>
      <c r="CL46" s="46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8"/>
      <c r="DV46" s="46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8"/>
      <c r="EI46" s="33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5"/>
    </row>
    <row r="47" spans="1:150" s="9" customFormat="1" ht="83.1" customHeight="1" x14ac:dyDescent="0.2">
      <c r="A47" s="8"/>
      <c r="B47" s="41" t="s">
        <v>114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2"/>
      <c r="AE47" s="43" t="s">
        <v>115</v>
      </c>
      <c r="AF47" s="44"/>
      <c r="AG47" s="44"/>
      <c r="AH47" s="44"/>
      <c r="AI47" s="44"/>
      <c r="AJ47" s="44"/>
      <c r="AK47" s="44"/>
      <c r="AL47" s="44"/>
      <c r="AM47" s="45"/>
      <c r="AN47" s="43" t="s">
        <v>116</v>
      </c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5"/>
      <c r="BE47" s="46">
        <f>BU47+CL47+DV47+DE47</f>
        <v>21799500</v>
      </c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8"/>
      <c r="CL47" s="46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8"/>
      <c r="DV47" s="46">
        <v>21799500</v>
      </c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8"/>
      <c r="EI47" s="33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5"/>
    </row>
    <row r="48" spans="1:150" s="9" customFormat="1" ht="60.75" customHeight="1" x14ac:dyDescent="0.2">
      <c r="A48" s="8"/>
      <c r="B48" s="41" t="s">
        <v>117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2"/>
      <c r="AE48" s="43" t="s">
        <v>118</v>
      </c>
      <c r="AF48" s="44"/>
      <c r="AG48" s="44"/>
      <c r="AH48" s="44"/>
      <c r="AI48" s="44"/>
      <c r="AJ48" s="44"/>
      <c r="AK48" s="44"/>
      <c r="AL48" s="44"/>
      <c r="AM48" s="45"/>
      <c r="AN48" s="43" t="s">
        <v>32</v>
      </c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5"/>
      <c r="BE48" s="46">
        <f>BU48+CL48+DE48+DV48</f>
        <v>1800000</v>
      </c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8"/>
      <c r="BU48" s="46">
        <f>BU49</f>
        <v>0</v>
      </c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8"/>
      <c r="CL48" s="46">
        <f>CL49</f>
        <v>0</v>
      </c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8"/>
      <c r="DE48" s="46">
        <f>DE49</f>
        <v>0</v>
      </c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8"/>
      <c r="DV48" s="46">
        <f>DV49</f>
        <v>1800000</v>
      </c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8"/>
      <c r="EI48" s="57">
        <f>EI49</f>
        <v>0</v>
      </c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9"/>
    </row>
    <row r="49" spans="1:150" s="9" customFormat="1" ht="60.75" customHeight="1" x14ac:dyDescent="0.2">
      <c r="A49" s="8"/>
      <c r="B49" s="60" t="s">
        <v>119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1"/>
      <c r="AE49" s="43" t="s">
        <v>120</v>
      </c>
      <c r="AF49" s="44"/>
      <c r="AG49" s="44"/>
      <c r="AH49" s="44"/>
      <c r="AI49" s="44"/>
      <c r="AJ49" s="44"/>
      <c r="AK49" s="44"/>
      <c r="AL49" s="44"/>
      <c r="AM49" s="45"/>
      <c r="AN49" s="43" t="s">
        <v>95</v>
      </c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5"/>
      <c r="BE49" s="46">
        <f>BE51+BE52+BE50</f>
        <v>0</v>
      </c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8"/>
      <c r="BU49" s="46">
        <f>BU51+BU52+BU50+BU53</f>
        <v>0</v>
      </c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8"/>
      <c r="CL49" s="46">
        <f>CL51+CL52+CL53</f>
        <v>0</v>
      </c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8"/>
      <c r="DE49" s="46">
        <f>DE51+DE52+DE53</f>
        <v>0</v>
      </c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8"/>
      <c r="DV49" s="46">
        <f>DV51+DV52+DV50+DV53</f>
        <v>1800000</v>
      </c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8"/>
      <c r="EI49" s="57">
        <f>EI51+EI52</f>
        <v>0</v>
      </c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9"/>
    </row>
    <row r="50" spans="1:150" s="9" customFormat="1" ht="60.75" customHeight="1" x14ac:dyDescent="0.2">
      <c r="A50" s="8"/>
      <c r="B50" s="41" t="s">
        <v>121</v>
      </c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2"/>
      <c r="AE50" s="43" t="s">
        <v>122</v>
      </c>
      <c r="AF50" s="44"/>
      <c r="AG50" s="44"/>
      <c r="AH50" s="44"/>
      <c r="AI50" s="44"/>
      <c r="AJ50" s="44"/>
      <c r="AK50" s="44"/>
      <c r="AL50" s="44"/>
      <c r="AM50" s="45"/>
      <c r="AN50" s="43" t="s">
        <v>97</v>
      </c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5"/>
      <c r="BE50" s="46">
        <f>SUM(BU50:EH50)</f>
        <v>0</v>
      </c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8"/>
      <c r="CL50" s="46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8"/>
      <c r="DV50" s="46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8"/>
      <c r="EI50" s="33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5"/>
    </row>
    <row r="51" spans="1:150" s="9" customFormat="1" ht="90" customHeight="1" x14ac:dyDescent="0.2">
      <c r="A51" s="8"/>
      <c r="B51" s="55" t="s">
        <v>123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6"/>
      <c r="AE51" s="43" t="s">
        <v>124</v>
      </c>
      <c r="AF51" s="44"/>
      <c r="AG51" s="44"/>
      <c r="AH51" s="44"/>
      <c r="AI51" s="44"/>
      <c r="AJ51" s="44"/>
      <c r="AK51" s="44"/>
      <c r="AL51" s="44"/>
      <c r="AM51" s="45"/>
      <c r="AN51" s="43" t="s">
        <v>113</v>
      </c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5"/>
      <c r="BE51" s="46">
        <f>SUM(BU51:EH51)</f>
        <v>0</v>
      </c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8"/>
      <c r="BU51" s="46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8"/>
      <c r="CL51" s="46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8"/>
      <c r="DE51" s="46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8"/>
      <c r="DV51" s="46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8"/>
      <c r="EI51" s="33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5"/>
    </row>
    <row r="52" spans="1:150" s="9" customFormat="1" ht="89.25" customHeight="1" x14ac:dyDescent="0.2">
      <c r="A52" s="8"/>
      <c r="B52" s="55" t="s">
        <v>125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6"/>
      <c r="AE52" s="43" t="s">
        <v>126</v>
      </c>
      <c r="AF52" s="44"/>
      <c r="AG52" s="44"/>
      <c r="AH52" s="44"/>
      <c r="AI52" s="44"/>
      <c r="AJ52" s="44"/>
      <c r="AK52" s="44"/>
      <c r="AL52" s="44"/>
      <c r="AM52" s="45"/>
      <c r="AN52" s="43" t="s">
        <v>116</v>
      </c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5"/>
      <c r="BE52" s="46">
        <f>SUM(BU52:EH52)</f>
        <v>0</v>
      </c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8"/>
      <c r="BU52" s="46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8"/>
      <c r="CL52" s="46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8"/>
      <c r="DE52" s="46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8"/>
      <c r="DV52" s="46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8"/>
      <c r="EI52" s="33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5"/>
    </row>
    <row r="53" spans="1:150" s="9" customFormat="1" ht="42.75" customHeight="1" x14ac:dyDescent="0.2">
      <c r="A53" s="8"/>
      <c r="B53" s="55" t="s">
        <v>127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6"/>
      <c r="AE53" s="43"/>
      <c r="AF53" s="44"/>
      <c r="AG53" s="44"/>
      <c r="AH53" s="44"/>
      <c r="AI53" s="44"/>
      <c r="AJ53" s="44"/>
      <c r="AK53" s="44"/>
      <c r="AL53" s="44"/>
      <c r="AM53" s="45"/>
      <c r="AN53" s="43" t="s">
        <v>128</v>
      </c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5"/>
      <c r="BE53" s="46">
        <f>SUM(BU53:EH53)</f>
        <v>1800000</v>
      </c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8"/>
      <c r="BU53" s="46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8"/>
      <c r="CL53" s="46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8"/>
      <c r="DE53" s="46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8"/>
      <c r="DV53" s="46">
        <v>1800000</v>
      </c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8"/>
      <c r="EI53" s="57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9"/>
    </row>
    <row r="54" spans="1:150" s="7" customFormat="1" ht="28.35" customHeight="1" x14ac:dyDescent="0.2">
      <c r="A54" s="6"/>
      <c r="B54" s="36" t="s">
        <v>129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7"/>
      <c r="AE54" s="38" t="s">
        <v>51</v>
      </c>
      <c r="AF54" s="39"/>
      <c r="AG54" s="39"/>
      <c r="AH54" s="39"/>
      <c r="AI54" s="39"/>
      <c r="AJ54" s="39"/>
      <c r="AK54" s="39"/>
      <c r="AL54" s="39"/>
      <c r="AM54" s="40"/>
      <c r="AN54" s="38" t="s">
        <v>16</v>
      </c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40"/>
      <c r="BE54" s="24">
        <f>BE55+BE56+BE57</f>
        <v>0</v>
      </c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6"/>
      <c r="BU54" s="24">
        <f>BU55+BU56+BU57</f>
        <v>0</v>
      </c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6"/>
      <c r="CL54" s="24">
        <f>CL55+CL56+CL57</f>
        <v>0</v>
      </c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6"/>
      <c r="DE54" s="24">
        <f>DE55+DE56+DE57</f>
        <v>0</v>
      </c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6"/>
      <c r="DV54" s="24">
        <f>DV55+DV56+DV57</f>
        <v>0</v>
      </c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6"/>
      <c r="EI54" s="49">
        <f>EI55+EI56+EI57</f>
        <v>0</v>
      </c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1"/>
    </row>
    <row r="55" spans="1:150" s="9" customFormat="1" ht="41.25" customHeight="1" x14ac:dyDescent="0.2">
      <c r="A55" s="8"/>
      <c r="B55" s="41" t="s">
        <v>130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2"/>
      <c r="AE55" s="43" t="s">
        <v>131</v>
      </c>
      <c r="AF55" s="44"/>
      <c r="AG55" s="44"/>
      <c r="AH55" s="44"/>
      <c r="AI55" s="44"/>
      <c r="AJ55" s="44"/>
      <c r="AK55" s="44"/>
      <c r="AL55" s="44"/>
      <c r="AM55" s="45"/>
      <c r="AN55" s="43" t="s">
        <v>132</v>
      </c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5"/>
      <c r="BE55" s="24">
        <f>BU55+CL55+DE55+DV55+EI55</f>
        <v>0</v>
      </c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6"/>
      <c r="BU55" s="46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6">
        <v>0</v>
      </c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8"/>
      <c r="DE55" s="46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8"/>
      <c r="DV55" s="46"/>
      <c r="DW55" s="47"/>
      <c r="DX55" s="47"/>
      <c r="DY55" s="47"/>
      <c r="DZ55" s="47"/>
      <c r="EA55" s="47"/>
      <c r="EB55" s="47"/>
      <c r="EC55" s="47"/>
      <c r="ED55" s="47"/>
      <c r="EE55" s="47"/>
      <c r="EF55" s="47"/>
      <c r="EG55" s="47"/>
      <c r="EH55" s="48"/>
      <c r="EI55" s="33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5"/>
    </row>
    <row r="56" spans="1:150" s="9" customFormat="1" ht="30" customHeight="1" x14ac:dyDescent="0.2">
      <c r="A56" s="8"/>
      <c r="B56" s="41" t="s">
        <v>133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2"/>
      <c r="AE56" s="43" t="s">
        <v>54</v>
      </c>
      <c r="AF56" s="44"/>
      <c r="AG56" s="44"/>
      <c r="AH56" s="44"/>
      <c r="AI56" s="44"/>
      <c r="AJ56" s="44"/>
      <c r="AK56" s="44"/>
      <c r="AL56" s="44"/>
      <c r="AM56" s="45"/>
      <c r="AN56" s="43" t="s">
        <v>16</v>
      </c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5"/>
      <c r="BE56" s="24">
        <f>BU56+CL56+DE56+DV56+EI56</f>
        <v>0</v>
      </c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6"/>
      <c r="BU56" s="52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53"/>
      <c r="CK56" s="54"/>
      <c r="CL56" s="46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8"/>
      <c r="DE56" s="46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8"/>
      <c r="DV56" s="46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8"/>
      <c r="EI56" s="33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5"/>
    </row>
    <row r="57" spans="1:150" s="9" customFormat="1" ht="31.5" customHeight="1" x14ac:dyDescent="0.2">
      <c r="A57" s="8"/>
      <c r="B57" s="41" t="s">
        <v>134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2"/>
      <c r="AE57" s="43" t="s">
        <v>135</v>
      </c>
      <c r="AF57" s="44"/>
      <c r="AG57" s="44"/>
      <c r="AH57" s="44"/>
      <c r="AI57" s="44"/>
      <c r="AJ57" s="44"/>
      <c r="AK57" s="44"/>
      <c r="AL57" s="44"/>
      <c r="AM57" s="45"/>
      <c r="AN57" s="43" t="s">
        <v>136</v>
      </c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5"/>
      <c r="BE57" s="24">
        <f>BU57+CL57+DE57+DV57+EI57</f>
        <v>0</v>
      </c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6"/>
      <c r="BU57" s="46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8"/>
      <c r="CL57" s="46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8"/>
      <c r="DE57" s="46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8"/>
      <c r="DV57" s="46"/>
      <c r="DW57" s="47"/>
      <c r="DX57" s="47"/>
      <c r="DY57" s="47"/>
      <c r="DZ57" s="47"/>
      <c r="EA57" s="47"/>
      <c r="EB57" s="47"/>
      <c r="EC57" s="47"/>
      <c r="ED57" s="47"/>
      <c r="EE57" s="47"/>
      <c r="EF57" s="47"/>
      <c r="EG57" s="47"/>
      <c r="EH57" s="48"/>
      <c r="EI57" s="33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5"/>
    </row>
    <row r="58" spans="1:150" s="7" customFormat="1" ht="27.95" customHeight="1" x14ac:dyDescent="0.2">
      <c r="A58" s="6"/>
      <c r="B58" s="36" t="s">
        <v>137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7"/>
      <c r="AE58" s="38" t="s">
        <v>30</v>
      </c>
      <c r="AF58" s="39"/>
      <c r="AG58" s="39"/>
      <c r="AH58" s="39"/>
      <c r="AI58" s="39"/>
      <c r="AJ58" s="39"/>
      <c r="AK58" s="39"/>
      <c r="AL58" s="39"/>
      <c r="AM58" s="40"/>
      <c r="AN58" s="38" t="s">
        <v>16</v>
      </c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40"/>
      <c r="BE58" s="24">
        <f>BE59+BE60+BE61</f>
        <v>0</v>
      </c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6"/>
      <c r="BU58" s="24">
        <f>BU59+BU60+BU61</f>
        <v>0</v>
      </c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6"/>
      <c r="CL58" s="24">
        <f>CL59+CL60+CL61</f>
        <v>0</v>
      </c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6"/>
      <c r="DE58" s="24">
        <f>DE59+DE60+DE61</f>
        <v>0</v>
      </c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6"/>
      <c r="DV58" s="24">
        <f>DV59+DV60+DV61</f>
        <v>0</v>
      </c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6"/>
      <c r="EI58" s="49">
        <f>EI59+EI60+EI61</f>
        <v>0</v>
      </c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1"/>
    </row>
    <row r="59" spans="1:150" s="9" customFormat="1" ht="41.25" customHeight="1" x14ac:dyDescent="0.2">
      <c r="A59" s="8"/>
      <c r="B59" s="41" t="s">
        <v>130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2"/>
      <c r="AE59" s="43" t="s">
        <v>98</v>
      </c>
      <c r="AF59" s="44"/>
      <c r="AG59" s="44"/>
      <c r="AH59" s="44"/>
      <c r="AI59" s="44"/>
      <c r="AJ59" s="44"/>
      <c r="AK59" s="44"/>
      <c r="AL59" s="44"/>
      <c r="AM59" s="45"/>
      <c r="AN59" s="43" t="s">
        <v>138</v>
      </c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5"/>
      <c r="BE59" s="46">
        <f>DV59+BU59+CL59+DE59+EI59</f>
        <v>0</v>
      </c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8"/>
      <c r="BU59" s="46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8"/>
      <c r="CL59" s="46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8"/>
      <c r="DE59" s="46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8"/>
      <c r="DV59" s="46"/>
      <c r="DW59" s="47"/>
      <c r="DX59" s="47"/>
      <c r="DY59" s="47"/>
      <c r="DZ59" s="47"/>
      <c r="EA59" s="47"/>
      <c r="EB59" s="47"/>
      <c r="EC59" s="47"/>
      <c r="ED59" s="47"/>
      <c r="EE59" s="47"/>
      <c r="EF59" s="47"/>
      <c r="EG59" s="47"/>
      <c r="EH59" s="48"/>
      <c r="EI59" s="33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5"/>
    </row>
    <row r="60" spans="1:150" s="9" customFormat="1" ht="33" customHeight="1" x14ac:dyDescent="0.2">
      <c r="A60" s="8"/>
      <c r="B60" s="41" t="s">
        <v>139</v>
      </c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2"/>
      <c r="AE60" s="43" t="s">
        <v>140</v>
      </c>
      <c r="AF60" s="44"/>
      <c r="AG60" s="44"/>
      <c r="AH60" s="44"/>
      <c r="AI60" s="44"/>
      <c r="AJ60" s="44"/>
      <c r="AK60" s="44"/>
      <c r="AL60" s="44"/>
      <c r="AM60" s="45"/>
      <c r="AN60" s="43" t="s">
        <v>16</v>
      </c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5"/>
      <c r="BE60" s="46">
        <f>DV60+BU60+CL60+DE60+EI60</f>
        <v>0</v>
      </c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8"/>
      <c r="BU60" s="46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8"/>
      <c r="CL60" s="46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  <c r="DB60" s="47"/>
      <c r="DC60" s="47"/>
      <c r="DD60" s="48"/>
      <c r="DE60" s="46"/>
      <c r="DF60" s="47"/>
      <c r="DG60" s="47"/>
      <c r="DH60" s="47"/>
      <c r="DI60" s="47"/>
      <c r="DJ60" s="47"/>
      <c r="DK60" s="47"/>
      <c r="DL60" s="47"/>
      <c r="DM60" s="47"/>
      <c r="DN60" s="47"/>
      <c r="DO60" s="47"/>
      <c r="DP60" s="47"/>
      <c r="DQ60" s="47"/>
      <c r="DR60" s="47"/>
      <c r="DS60" s="47"/>
      <c r="DT60" s="47"/>
      <c r="DU60" s="48"/>
      <c r="DV60" s="46"/>
      <c r="DW60" s="47"/>
      <c r="DX60" s="47"/>
      <c r="DY60" s="47"/>
      <c r="DZ60" s="47"/>
      <c r="EA60" s="47"/>
      <c r="EB60" s="47"/>
      <c r="EC60" s="47"/>
      <c r="ED60" s="47"/>
      <c r="EE60" s="47"/>
      <c r="EF60" s="47"/>
      <c r="EG60" s="47"/>
      <c r="EH60" s="48"/>
      <c r="EI60" s="33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5"/>
    </row>
    <row r="61" spans="1:150" s="9" customFormat="1" ht="48.75" customHeight="1" x14ac:dyDescent="0.2">
      <c r="A61" s="8"/>
      <c r="B61" s="41" t="s">
        <v>141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2"/>
      <c r="AE61" s="43" t="s">
        <v>142</v>
      </c>
      <c r="AF61" s="44"/>
      <c r="AG61" s="44"/>
      <c r="AH61" s="44"/>
      <c r="AI61" s="44"/>
      <c r="AJ61" s="44"/>
      <c r="AK61" s="44"/>
      <c r="AL61" s="44"/>
      <c r="AM61" s="45"/>
      <c r="AN61" s="43" t="s">
        <v>143</v>
      </c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5"/>
      <c r="BE61" s="46">
        <f>DV61+BU61+CL61+DE61+EI61</f>
        <v>0</v>
      </c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8"/>
      <c r="BU61" s="46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8"/>
      <c r="CL61" s="46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48"/>
      <c r="DE61" s="46"/>
      <c r="DF61" s="47"/>
      <c r="DG61" s="47"/>
      <c r="DH61" s="47"/>
      <c r="DI61" s="47"/>
      <c r="DJ61" s="47"/>
      <c r="DK61" s="47"/>
      <c r="DL61" s="47"/>
      <c r="DM61" s="47"/>
      <c r="DN61" s="47"/>
      <c r="DO61" s="47"/>
      <c r="DP61" s="47"/>
      <c r="DQ61" s="47"/>
      <c r="DR61" s="47"/>
      <c r="DS61" s="47"/>
      <c r="DT61" s="47"/>
      <c r="DU61" s="48"/>
      <c r="DV61" s="46"/>
      <c r="DW61" s="47"/>
      <c r="DX61" s="47"/>
      <c r="DY61" s="47"/>
      <c r="DZ61" s="47"/>
      <c r="EA61" s="47"/>
      <c r="EB61" s="47"/>
      <c r="EC61" s="47"/>
      <c r="ED61" s="47"/>
      <c r="EE61" s="47"/>
      <c r="EF61" s="47"/>
      <c r="EG61" s="47"/>
      <c r="EH61" s="48"/>
      <c r="EI61" s="33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5"/>
    </row>
    <row r="62" spans="1:150" s="7" customFormat="1" ht="27.95" customHeight="1" x14ac:dyDescent="0.2">
      <c r="A62" s="6"/>
      <c r="B62" s="36" t="s">
        <v>144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7"/>
      <c r="AE62" s="38" t="s">
        <v>145</v>
      </c>
      <c r="AF62" s="39"/>
      <c r="AG62" s="39"/>
      <c r="AH62" s="39"/>
      <c r="AI62" s="39"/>
      <c r="AJ62" s="39"/>
      <c r="AK62" s="39"/>
      <c r="AL62" s="39"/>
      <c r="AM62" s="40"/>
      <c r="AN62" s="38" t="s">
        <v>16</v>
      </c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40"/>
      <c r="BE62" s="24">
        <f>BU62+CL62+DE62+DV62</f>
        <v>0</v>
      </c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6"/>
      <c r="BU62" s="24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6"/>
      <c r="CL62" s="24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6"/>
      <c r="DE62" s="24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6"/>
      <c r="DV62" s="24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6"/>
      <c r="EI62" s="24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6"/>
    </row>
    <row r="63" spans="1:150" s="7" customFormat="1" ht="27.95" customHeight="1" x14ac:dyDescent="0.2">
      <c r="A63" s="6"/>
      <c r="B63" s="36" t="s">
        <v>146</v>
      </c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7"/>
      <c r="AE63" s="38" t="s">
        <v>147</v>
      </c>
      <c r="AF63" s="39"/>
      <c r="AG63" s="39"/>
      <c r="AH63" s="39"/>
      <c r="AI63" s="39"/>
      <c r="AJ63" s="39"/>
      <c r="AK63" s="39"/>
      <c r="AL63" s="39"/>
      <c r="AM63" s="40"/>
      <c r="AN63" s="38" t="s">
        <v>16</v>
      </c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40"/>
      <c r="BE63" s="24">
        <f>BE62+BE10-BE17-BE58+BE54</f>
        <v>0</v>
      </c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6"/>
      <c r="BU63" s="24">
        <f>BU62+BU10-BU17+BU54-BU58</f>
        <v>0</v>
      </c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6"/>
      <c r="CL63" s="24">
        <f>CL10+CL62-CL17+CL54-CL58</f>
        <v>0</v>
      </c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6"/>
      <c r="DE63" s="24">
        <f>DE62+DE10-DE17</f>
        <v>0</v>
      </c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6"/>
      <c r="DV63" s="24">
        <f>DV62+DV10-DV17+DV54-DV58</f>
        <v>0</v>
      </c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6"/>
      <c r="EI63" s="27">
        <f>EI62+EI10-EI17</f>
        <v>0</v>
      </c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9"/>
    </row>
    <row r="64" spans="1:150" s="15" customFormat="1" ht="13.5" x14ac:dyDescent="0.2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</row>
    <row r="65" spans="1:150" s="15" customFormat="1" ht="15.75" x14ac:dyDescent="0.25">
      <c r="A65" s="11"/>
      <c r="B65" s="16"/>
      <c r="C65" s="16"/>
      <c r="D65" s="16"/>
      <c r="E65" s="16"/>
      <c r="F65" s="17"/>
      <c r="G65" s="17"/>
      <c r="H65" s="17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14"/>
      <c r="BZ65" s="14"/>
      <c r="CA65" s="14"/>
      <c r="CB65" s="14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</row>
    <row r="66" spans="1:150" s="18" customFormat="1" ht="10.5" customHeight="1" x14ac:dyDescent="0.25">
      <c r="F66" s="17"/>
      <c r="G66" s="17"/>
      <c r="H66" s="17"/>
      <c r="BA66" s="17"/>
      <c r="EM66" s="19"/>
      <c r="EO66" s="32"/>
      <c r="EP66" s="32"/>
      <c r="EQ66" s="32"/>
      <c r="ER66" s="32"/>
      <c r="ES66" s="32"/>
      <c r="ET66" s="32"/>
    </row>
    <row r="67" spans="1:150" s="18" customFormat="1" ht="10.5" customHeight="1" x14ac:dyDescent="0.25">
      <c r="F67" s="17"/>
      <c r="G67" s="17"/>
      <c r="H67" s="17"/>
      <c r="EM67" s="19"/>
      <c r="EO67" s="21"/>
      <c r="EP67" s="21"/>
      <c r="EQ67" s="21"/>
      <c r="ER67" s="21"/>
      <c r="ES67" s="21"/>
      <c r="ET67" s="21"/>
    </row>
    <row r="68" spans="1:150" s="15" customFormat="1" ht="17.25" customHeight="1" x14ac:dyDescent="0.25">
      <c r="A68" s="11"/>
      <c r="B68" s="16"/>
      <c r="C68" s="16"/>
      <c r="D68" s="16"/>
      <c r="E68" s="16"/>
      <c r="F68" s="17"/>
      <c r="G68" s="17"/>
      <c r="H68" s="17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14"/>
      <c r="BZ68" s="14"/>
      <c r="CA68" s="14"/>
      <c r="CB68" s="14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</row>
    <row r="69" spans="1:150" ht="15.75" x14ac:dyDescent="0.25">
      <c r="F69" s="17"/>
      <c r="G69" s="17"/>
      <c r="H69" s="17"/>
      <c r="AZ69" s="17"/>
    </row>
  </sheetData>
  <mergeCells count="519">
    <mergeCell ref="EO67:ET67"/>
    <mergeCell ref="AW68:BX68"/>
    <mergeCell ref="CC68:CX68"/>
    <mergeCell ref="DE63:DU63"/>
    <mergeCell ref="DV63:EH63"/>
    <mergeCell ref="EI63:ET63"/>
    <mergeCell ref="AW65:BX65"/>
    <mergeCell ref="CC65:CX65"/>
    <mergeCell ref="EO66:ET66"/>
    <mergeCell ref="EI61:ET61"/>
    <mergeCell ref="B62:AD62"/>
    <mergeCell ref="AE62:AM62"/>
    <mergeCell ref="AN62:BD62"/>
    <mergeCell ref="BE62:BT62"/>
    <mergeCell ref="BU62:CK62"/>
    <mergeCell ref="CL62:DD62"/>
    <mergeCell ref="DE62:DU62"/>
    <mergeCell ref="DV62:EH62"/>
    <mergeCell ref="EI62:ET62"/>
    <mergeCell ref="B61:AD61"/>
    <mergeCell ref="AE61:AM61"/>
    <mergeCell ref="AN61:BD61"/>
    <mergeCell ref="BE61:BT61"/>
    <mergeCell ref="BU61:CK61"/>
    <mergeCell ref="CL61:DD61"/>
    <mergeCell ref="DE61:DU61"/>
    <mergeCell ref="DV61:EH61"/>
    <mergeCell ref="B63:AD63"/>
    <mergeCell ref="AE63:AM63"/>
    <mergeCell ref="AN63:BD63"/>
    <mergeCell ref="BE63:BT63"/>
    <mergeCell ref="BU63:CK63"/>
    <mergeCell ref="CL63:DD63"/>
    <mergeCell ref="DE59:DU59"/>
    <mergeCell ref="DV59:EH59"/>
    <mergeCell ref="EI59:ET59"/>
    <mergeCell ref="B60:AD60"/>
    <mergeCell ref="AE60:AM60"/>
    <mergeCell ref="AN60:BD60"/>
    <mergeCell ref="BE60:BT60"/>
    <mergeCell ref="BU60:CK60"/>
    <mergeCell ref="CL60:DD60"/>
    <mergeCell ref="DE60:DU60"/>
    <mergeCell ref="B59:AD59"/>
    <mergeCell ref="AE59:AM59"/>
    <mergeCell ref="AN59:BD59"/>
    <mergeCell ref="BE59:BT59"/>
    <mergeCell ref="BU59:CK59"/>
    <mergeCell ref="CL59:DD59"/>
    <mergeCell ref="DV60:EH60"/>
    <mergeCell ref="EI60:ET60"/>
    <mergeCell ref="B58:AD58"/>
    <mergeCell ref="AE58:AM58"/>
    <mergeCell ref="AN58:BD58"/>
    <mergeCell ref="BE58:BT58"/>
    <mergeCell ref="BU58:CK58"/>
    <mergeCell ref="CL58:DD58"/>
    <mergeCell ref="DE58:DU58"/>
    <mergeCell ref="DV58:EH58"/>
    <mergeCell ref="EI58:ET58"/>
    <mergeCell ref="B57:AD57"/>
    <mergeCell ref="AE57:AM57"/>
    <mergeCell ref="AN57:BD57"/>
    <mergeCell ref="BE57:BT57"/>
    <mergeCell ref="BU57:CK57"/>
    <mergeCell ref="CL57:DD57"/>
    <mergeCell ref="DE57:DU57"/>
    <mergeCell ref="DV57:EH57"/>
    <mergeCell ref="EI57:ET57"/>
    <mergeCell ref="DE55:DU55"/>
    <mergeCell ref="DV55:EH55"/>
    <mergeCell ref="EI55:ET55"/>
    <mergeCell ref="B56:AD56"/>
    <mergeCell ref="AE56:AM56"/>
    <mergeCell ref="AN56:BD56"/>
    <mergeCell ref="BE56:BT56"/>
    <mergeCell ref="BU56:CK56"/>
    <mergeCell ref="CL56:DD56"/>
    <mergeCell ref="DE56:DU56"/>
    <mergeCell ref="B55:AD55"/>
    <mergeCell ref="AE55:AM55"/>
    <mergeCell ref="AN55:BD55"/>
    <mergeCell ref="BE55:BT55"/>
    <mergeCell ref="BU55:CK55"/>
    <mergeCell ref="CL55:DD55"/>
    <mergeCell ref="DV56:EH56"/>
    <mergeCell ref="EI56:ET56"/>
    <mergeCell ref="B54:AD54"/>
    <mergeCell ref="AE54:AM54"/>
    <mergeCell ref="AN54:BD54"/>
    <mergeCell ref="BE54:BT54"/>
    <mergeCell ref="BU54:CK54"/>
    <mergeCell ref="CL54:DD54"/>
    <mergeCell ref="DE54:DU54"/>
    <mergeCell ref="DV54:EH54"/>
    <mergeCell ref="EI54:ET54"/>
    <mergeCell ref="B53:AD53"/>
    <mergeCell ref="AE53:AM53"/>
    <mergeCell ref="AN53:BD53"/>
    <mergeCell ref="BE53:BT53"/>
    <mergeCell ref="BU53:CK53"/>
    <mergeCell ref="CL53:DD53"/>
    <mergeCell ref="DE53:DU53"/>
    <mergeCell ref="DV53:EH53"/>
    <mergeCell ref="EI53:ET53"/>
    <mergeCell ref="DE51:DU51"/>
    <mergeCell ref="DV51:EH51"/>
    <mergeCell ref="EI51:ET51"/>
    <mergeCell ref="B52:AD52"/>
    <mergeCell ref="AE52:AM52"/>
    <mergeCell ref="AN52:BD52"/>
    <mergeCell ref="BE52:BT52"/>
    <mergeCell ref="BU52:CK52"/>
    <mergeCell ref="CL52:DD52"/>
    <mergeCell ref="DE52:DU52"/>
    <mergeCell ref="B51:AD51"/>
    <mergeCell ref="AE51:AM51"/>
    <mergeCell ref="AN51:BD51"/>
    <mergeCell ref="BE51:BT51"/>
    <mergeCell ref="BU51:CK51"/>
    <mergeCell ref="CL51:DD51"/>
    <mergeCell ref="DV52:EH52"/>
    <mergeCell ref="EI52:ET52"/>
    <mergeCell ref="B50:AD50"/>
    <mergeCell ref="AE50:AM50"/>
    <mergeCell ref="AN50:BD50"/>
    <mergeCell ref="BE50:BT50"/>
    <mergeCell ref="BU50:CK50"/>
    <mergeCell ref="CL50:DD50"/>
    <mergeCell ref="DE50:DU50"/>
    <mergeCell ref="DV50:EH50"/>
    <mergeCell ref="EI50:ET50"/>
    <mergeCell ref="B49:AD49"/>
    <mergeCell ref="AE49:AM49"/>
    <mergeCell ref="AN49:BD49"/>
    <mergeCell ref="BE49:BT49"/>
    <mergeCell ref="BU49:CK49"/>
    <mergeCell ref="CL49:DD49"/>
    <mergeCell ref="DE49:DU49"/>
    <mergeCell ref="DV49:EH49"/>
    <mergeCell ref="EI49:ET49"/>
    <mergeCell ref="DE47:DU47"/>
    <mergeCell ref="DV47:EH47"/>
    <mergeCell ref="EI47:ET47"/>
    <mergeCell ref="B48:AD48"/>
    <mergeCell ref="AE48:AM48"/>
    <mergeCell ref="AN48:BD48"/>
    <mergeCell ref="BE48:BT48"/>
    <mergeCell ref="BU48:CK48"/>
    <mergeCell ref="CL48:DD48"/>
    <mergeCell ref="DE48:DU48"/>
    <mergeCell ref="B47:AD47"/>
    <mergeCell ref="AE47:AM47"/>
    <mergeCell ref="AN47:BD47"/>
    <mergeCell ref="BE47:BT47"/>
    <mergeCell ref="BU47:CK47"/>
    <mergeCell ref="CL47:DD47"/>
    <mergeCell ref="DV48:EH48"/>
    <mergeCell ref="EI48:ET48"/>
    <mergeCell ref="B46:AD46"/>
    <mergeCell ref="AE46:AM46"/>
    <mergeCell ref="AN46:BD46"/>
    <mergeCell ref="BE46:BT46"/>
    <mergeCell ref="BU46:CK46"/>
    <mergeCell ref="CL46:DD46"/>
    <mergeCell ref="DE46:DU46"/>
    <mergeCell ref="DV46:EH46"/>
    <mergeCell ref="EI46:ET46"/>
    <mergeCell ref="B45:AD45"/>
    <mergeCell ref="AE45:AM45"/>
    <mergeCell ref="AN45:BD45"/>
    <mergeCell ref="BE45:BT45"/>
    <mergeCell ref="BU45:CK45"/>
    <mergeCell ref="CL45:DD45"/>
    <mergeCell ref="DE45:DU45"/>
    <mergeCell ref="DV45:EH45"/>
    <mergeCell ref="EI45:ET45"/>
    <mergeCell ref="DE43:DU43"/>
    <mergeCell ref="DV43:EH43"/>
    <mergeCell ref="EI43:ET43"/>
    <mergeCell ref="B44:AD44"/>
    <mergeCell ref="AE44:AM44"/>
    <mergeCell ref="AN44:BD44"/>
    <mergeCell ref="BE44:BT44"/>
    <mergeCell ref="BU44:CK44"/>
    <mergeCell ref="CL44:DD44"/>
    <mergeCell ref="DE44:DU44"/>
    <mergeCell ref="B43:AD43"/>
    <mergeCell ref="AE43:AM43"/>
    <mergeCell ref="AN43:BD43"/>
    <mergeCell ref="BE43:BT43"/>
    <mergeCell ref="BU43:CK43"/>
    <mergeCell ref="CL43:DD43"/>
    <mergeCell ref="DV44:EH44"/>
    <mergeCell ref="EI44:ET44"/>
    <mergeCell ref="B42:AD42"/>
    <mergeCell ref="AE42:AM42"/>
    <mergeCell ref="AN42:BC42"/>
    <mergeCell ref="BE42:BT42"/>
    <mergeCell ref="BU42:CK42"/>
    <mergeCell ref="CL42:DD42"/>
    <mergeCell ref="DE42:DU42"/>
    <mergeCell ref="DV42:EH42"/>
    <mergeCell ref="EI42:ET42"/>
    <mergeCell ref="B41:AD41"/>
    <mergeCell ref="AE41:AM41"/>
    <mergeCell ref="AN41:BD41"/>
    <mergeCell ref="BE41:BT41"/>
    <mergeCell ref="BU41:CK41"/>
    <mergeCell ref="CL41:DD41"/>
    <mergeCell ref="DE41:DU41"/>
    <mergeCell ref="DV41:EH41"/>
    <mergeCell ref="EI41:ET41"/>
    <mergeCell ref="DE39:DU39"/>
    <mergeCell ref="DV39:EH39"/>
    <mergeCell ref="EI39:ET39"/>
    <mergeCell ref="B40:AD40"/>
    <mergeCell ref="AE40:AM40"/>
    <mergeCell ref="AN40:BD40"/>
    <mergeCell ref="BE40:BT40"/>
    <mergeCell ref="BU40:CK40"/>
    <mergeCell ref="CL40:DD40"/>
    <mergeCell ref="DE40:DU40"/>
    <mergeCell ref="B39:AD39"/>
    <mergeCell ref="AE39:AM39"/>
    <mergeCell ref="AN39:BD39"/>
    <mergeCell ref="BE39:BT39"/>
    <mergeCell ref="BU39:CK39"/>
    <mergeCell ref="CL39:DD39"/>
    <mergeCell ref="DV40:EH40"/>
    <mergeCell ref="EI40:ET40"/>
    <mergeCell ref="B38:AD38"/>
    <mergeCell ref="AE38:AM38"/>
    <mergeCell ref="AN38:BD38"/>
    <mergeCell ref="BE38:BT38"/>
    <mergeCell ref="BU38:CK38"/>
    <mergeCell ref="CL38:DD38"/>
    <mergeCell ref="DE38:DU38"/>
    <mergeCell ref="DV38:EH38"/>
    <mergeCell ref="EI38:ET38"/>
    <mergeCell ref="B37:AD37"/>
    <mergeCell ref="AE37:AM37"/>
    <mergeCell ref="AN37:BD37"/>
    <mergeCell ref="BE37:BT37"/>
    <mergeCell ref="BU37:CK37"/>
    <mergeCell ref="CL37:DD37"/>
    <mergeCell ref="DE37:DU37"/>
    <mergeCell ref="DV37:EH37"/>
    <mergeCell ref="EI37:ET37"/>
    <mergeCell ref="DE35:DU35"/>
    <mergeCell ref="DV35:EH35"/>
    <mergeCell ref="EI35:ET35"/>
    <mergeCell ref="B36:AD36"/>
    <mergeCell ref="AE36:AM36"/>
    <mergeCell ref="AN36:BD36"/>
    <mergeCell ref="BE36:BT36"/>
    <mergeCell ref="BU36:CK36"/>
    <mergeCell ref="CL36:DD36"/>
    <mergeCell ref="DE36:DU36"/>
    <mergeCell ref="B35:AD35"/>
    <mergeCell ref="AE35:AM35"/>
    <mergeCell ref="AN35:BD35"/>
    <mergeCell ref="BE35:BT35"/>
    <mergeCell ref="BU35:CK35"/>
    <mergeCell ref="CL35:DD35"/>
    <mergeCell ref="DV36:EH36"/>
    <mergeCell ref="EI36:ET36"/>
    <mergeCell ref="B34:AD34"/>
    <mergeCell ref="AE34:AM34"/>
    <mergeCell ref="AN34:BD34"/>
    <mergeCell ref="BE34:BT34"/>
    <mergeCell ref="BU34:CK34"/>
    <mergeCell ref="CL34:DD34"/>
    <mergeCell ref="DE34:DU34"/>
    <mergeCell ref="DV34:EH34"/>
    <mergeCell ref="EI34:ET34"/>
    <mergeCell ref="B33:AD33"/>
    <mergeCell ref="AE33:AM33"/>
    <mergeCell ref="AN33:BD33"/>
    <mergeCell ref="BE33:BT33"/>
    <mergeCell ref="BU33:CK33"/>
    <mergeCell ref="CL33:DD33"/>
    <mergeCell ref="DE33:DU33"/>
    <mergeCell ref="DV33:EH33"/>
    <mergeCell ref="EI33:ET33"/>
    <mergeCell ref="DE31:DU31"/>
    <mergeCell ref="DV31:EH31"/>
    <mergeCell ref="EI31:ET31"/>
    <mergeCell ref="B32:AD32"/>
    <mergeCell ref="AE32:AM32"/>
    <mergeCell ref="AN32:BD32"/>
    <mergeCell ref="BE32:BT32"/>
    <mergeCell ref="BU32:CK32"/>
    <mergeCell ref="CL32:DD32"/>
    <mergeCell ref="DE32:DU32"/>
    <mergeCell ref="B31:AD31"/>
    <mergeCell ref="AE31:AM31"/>
    <mergeCell ref="AN31:BD31"/>
    <mergeCell ref="BE31:BT31"/>
    <mergeCell ref="BU31:CK31"/>
    <mergeCell ref="CL31:DD31"/>
    <mergeCell ref="DV32:EH32"/>
    <mergeCell ref="EI32:ET32"/>
    <mergeCell ref="B30:AD30"/>
    <mergeCell ref="AE30:AM30"/>
    <mergeCell ref="AN30:BD30"/>
    <mergeCell ref="BE30:BT30"/>
    <mergeCell ref="BU30:CK30"/>
    <mergeCell ref="CL30:DD30"/>
    <mergeCell ref="DE30:DU30"/>
    <mergeCell ref="DV30:EH30"/>
    <mergeCell ref="EI30:ET30"/>
    <mergeCell ref="B29:AD29"/>
    <mergeCell ref="AE29:AM29"/>
    <mergeCell ref="AN29:BD29"/>
    <mergeCell ref="BE29:BT29"/>
    <mergeCell ref="BU29:CK29"/>
    <mergeCell ref="CL29:DD29"/>
    <mergeCell ref="DE29:DU29"/>
    <mergeCell ref="DV29:EH29"/>
    <mergeCell ref="EI29:ET29"/>
    <mergeCell ref="DE27:DU27"/>
    <mergeCell ref="DV27:EH27"/>
    <mergeCell ref="EI27:ET27"/>
    <mergeCell ref="B28:AD28"/>
    <mergeCell ref="AE28:AM28"/>
    <mergeCell ref="AN28:BD28"/>
    <mergeCell ref="BE28:BT28"/>
    <mergeCell ref="BU28:CK28"/>
    <mergeCell ref="CL28:DD28"/>
    <mergeCell ref="DE28:DU28"/>
    <mergeCell ref="B27:AD27"/>
    <mergeCell ref="AE27:AM27"/>
    <mergeCell ref="AN27:BD27"/>
    <mergeCell ref="BE27:BT27"/>
    <mergeCell ref="BU27:CK27"/>
    <mergeCell ref="CL27:DD27"/>
    <mergeCell ref="DV28:EH28"/>
    <mergeCell ref="EI28:ET28"/>
    <mergeCell ref="B26:AD26"/>
    <mergeCell ref="AE26:AM26"/>
    <mergeCell ref="AN26:BD26"/>
    <mergeCell ref="BE26:BT26"/>
    <mergeCell ref="BU26:CK26"/>
    <mergeCell ref="CL26:DD26"/>
    <mergeCell ref="DE26:DU26"/>
    <mergeCell ref="DV26:EH26"/>
    <mergeCell ref="EI26:ET26"/>
    <mergeCell ref="B25:AD25"/>
    <mergeCell ref="AE25:AM25"/>
    <mergeCell ref="AN25:BD25"/>
    <mergeCell ref="BE25:BT25"/>
    <mergeCell ref="BU25:CK25"/>
    <mergeCell ref="CL25:DD25"/>
    <mergeCell ref="DE25:DU25"/>
    <mergeCell ref="DV25:EH25"/>
    <mergeCell ref="EI25:ET25"/>
    <mergeCell ref="DE23:DU23"/>
    <mergeCell ref="DV23:EH23"/>
    <mergeCell ref="EI23:ET23"/>
    <mergeCell ref="B24:AD24"/>
    <mergeCell ref="AE24:AM24"/>
    <mergeCell ref="AN24:BD24"/>
    <mergeCell ref="BE24:BT24"/>
    <mergeCell ref="BU24:CK24"/>
    <mergeCell ref="CL24:DD24"/>
    <mergeCell ref="DE24:DU24"/>
    <mergeCell ref="B23:AD23"/>
    <mergeCell ref="AE23:AM23"/>
    <mergeCell ref="AN23:BD23"/>
    <mergeCell ref="BE23:BT23"/>
    <mergeCell ref="BU23:CK23"/>
    <mergeCell ref="CL23:DD23"/>
    <mergeCell ref="DV24:EH24"/>
    <mergeCell ref="EI24:ET24"/>
    <mergeCell ref="B22:AD22"/>
    <mergeCell ref="AE22:AM22"/>
    <mergeCell ref="AN22:BD22"/>
    <mergeCell ref="BE22:BT22"/>
    <mergeCell ref="BU22:CK22"/>
    <mergeCell ref="CL22:DD22"/>
    <mergeCell ref="DE22:DU22"/>
    <mergeCell ref="DV22:EH22"/>
    <mergeCell ref="EI22:ET22"/>
    <mergeCell ref="B21:AD21"/>
    <mergeCell ref="AE21:AM21"/>
    <mergeCell ref="AN21:BD21"/>
    <mergeCell ref="BE21:BT21"/>
    <mergeCell ref="BU21:CK21"/>
    <mergeCell ref="CL21:DD21"/>
    <mergeCell ref="DE21:DU21"/>
    <mergeCell ref="DV21:EH21"/>
    <mergeCell ref="EI21:ET21"/>
    <mergeCell ref="DE19:DU19"/>
    <mergeCell ref="DV19:EH19"/>
    <mergeCell ref="EI19:ET19"/>
    <mergeCell ref="B20:AD20"/>
    <mergeCell ref="AE20:AM20"/>
    <mergeCell ref="AN20:BD20"/>
    <mergeCell ref="BE20:BT20"/>
    <mergeCell ref="BU20:CK20"/>
    <mergeCell ref="CL20:DD20"/>
    <mergeCell ref="DE20:DU20"/>
    <mergeCell ref="B19:AD19"/>
    <mergeCell ref="AE19:AM19"/>
    <mergeCell ref="AN19:BD19"/>
    <mergeCell ref="BE19:BT19"/>
    <mergeCell ref="BU19:CK19"/>
    <mergeCell ref="CL19:DD19"/>
    <mergeCell ref="DV20:EH20"/>
    <mergeCell ref="EI20:ET20"/>
    <mergeCell ref="B18:AD18"/>
    <mergeCell ref="AE18:AM18"/>
    <mergeCell ref="AN18:BD18"/>
    <mergeCell ref="BE18:BT18"/>
    <mergeCell ref="BU18:CK18"/>
    <mergeCell ref="CL18:DD18"/>
    <mergeCell ref="DE18:DU18"/>
    <mergeCell ref="DV18:EH18"/>
    <mergeCell ref="EI18:ET18"/>
    <mergeCell ref="B17:AD17"/>
    <mergeCell ref="AE17:AM17"/>
    <mergeCell ref="AN17:BD17"/>
    <mergeCell ref="BE17:BT17"/>
    <mergeCell ref="BU17:CK17"/>
    <mergeCell ref="CL17:DD17"/>
    <mergeCell ref="DE17:DU17"/>
    <mergeCell ref="DV17:EH17"/>
    <mergeCell ref="EI17:ET17"/>
    <mergeCell ref="DE15:DU15"/>
    <mergeCell ref="DV15:EH15"/>
    <mergeCell ref="EI15:ET15"/>
    <mergeCell ref="B16:AD16"/>
    <mergeCell ref="AE16:AM16"/>
    <mergeCell ref="AN16:BD16"/>
    <mergeCell ref="BE16:BT16"/>
    <mergeCell ref="BU16:CK16"/>
    <mergeCell ref="CL16:DD16"/>
    <mergeCell ref="DE16:DU16"/>
    <mergeCell ref="B15:AD15"/>
    <mergeCell ref="AE15:AM15"/>
    <mergeCell ref="AN15:BD15"/>
    <mergeCell ref="BE15:BT15"/>
    <mergeCell ref="BU15:CK15"/>
    <mergeCell ref="CL15:DD15"/>
    <mergeCell ref="DV16:EH16"/>
    <mergeCell ref="EI16:ET16"/>
    <mergeCell ref="B14:AD14"/>
    <mergeCell ref="AE14:AM14"/>
    <mergeCell ref="AN14:BD14"/>
    <mergeCell ref="BE14:BT14"/>
    <mergeCell ref="BU14:CK14"/>
    <mergeCell ref="CL14:DD14"/>
    <mergeCell ref="DE14:DU14"/>
    <mergeCell ref="DV14:EH14"/>
    <mergeCell ref="EI14:ET14"/>
    <mergeCell ref="B13:AD13"/>
    <mergeCell ref="AE13:AM13"/>
    <mergeCell ref="AN13:BD13"/>
    <mergeCell ref="BE13:BT13"/>
    <mergeCell ref="BU13:CK13"/>
    <mergeCell ref="CL13:DD13"/>
    <mergeCell ref="DE13:DU13"/>
    <mergeCell ref="DV13:EH13"/>
    <mergeCell ref="EI13:ET13"/>
    <mergeCell ref="DE11:DU11"/>
    <mergeCell ref="DV11:EH11"/>
    <mergeCell ref="EI11:ET11"/>
    <mergeCell ref="B12:AD12"/>
    <mergeCell ref="AE12:AM12"/>
    <mergeCell ref="AN12:BD12"/>
    <mergeCell ref="BE12:BT12"/>
    <mergeCell ref="BU12:CK12"/>
    <mergeCell ref="CL12:DD12"/>
    <mergeCell ref="DE12:DU12"/>
    <mergeCell ref="B11:AD11"/>
    <mergeCell ref="AE11:AM11"/>
    <mergeCell ref="AN11:BD11"/>
    <mergeCell ref="BE11:BT11"/>
    <mergeCell ref="BU11:CK11"/>
    <mergeCell ref="CL11:DD11"/>
    <mergeCell ref="DV12:EH12"/>
    <mergeCell ref="EI12:ET12"/>
    <mergeCell ref="DE7:DU8"/>
    <mergeCell ref="DV7:ET7"/>
    <mergeCell ref="EI9:ET9"/>
    <mergeCell ref="B10:AD10"/>
    <mergeCell ref="AE10:AM10"/>
    <mergeCell ref="AN10:BD10"/>
    <mergeCell ref="BE10:BT10"/>
    <mergeCell ref="BU10:CK10"/>
    <mergeCell ref="CL10:DD10"/>
    <mergeCell ref="DE10:DU10"/>
    <mergeCell ref="DV10:EH10"/>
    <mergeCell ref="EI10:ET10"/>
    <mergeCell ref="B1:ES1"/>
    <mergeCell ref="CF2:DE2"/>
    <mergeCell ref="DF2:DI2"/>
    <mergeCell ref="DJ2:DM2"/>
    <mergeCell ref="DN2:DP2"/>
    <mergeCell ref="A3:ET3"/>
    <mergeCell ref="DV8:EH8"/>
    <mergeCell ref="EI8:ET8"/>
    <mergeCell ref="A9:AD9"/>
    <mergeCell ref="AE9:AM9"/>
    <mergeCell ref="AN9:BD9"/>
    <mergeCell ref="BE9:BT9"/>
    <mergeCell ref="BU9:CK9"/>
    <mergeCell ref="CL9:DD9"/>
    <mergeCell ref="DE9:DU9"/>
    <mergeCell ref="DV9:EH9"/>
    <mergeCell ref="A5:AD8"/>
    <mergeCell ref="AE5:AM8"/>
    <mergeCell ref="AN5:BD8"/>
    <mergeCell ref="BE5:ET5"/>
    <mergeCell ref="BE6:BT8"/>
    <mergeCell ref="BU6:ET6"/>
    <mergeCell ref="BU7:CK8"/>
    <mergeCell ref="CL7:DD8"/>
  </mergeCells>
  <conditionalFormatting sqref="D4:F45">
    <cfRule type="cellIs" dxfId="7" priority="3" operator="lessThan">
      <formula>0</formula>
    </cfRule>
  </conditionalFormatting>
  <conditionalFormatting sqref="D47:F50">
    <cfRule type="cellIs" dxfId="6" priority="4" operator="lessThan">
      <formula>0</formula>
    </cfRule>
  </conditionalFormatting>
  <conditionalFormatting sqref="D52:F63">
    <cfRule type="cellIs" dxfId="5" priority="1" operator="lessThan">
      <formula>0</formula>
    </cfRule>
  </conditionalFormatting>
  <conditionalFormatting sqref="F64 D64:E65540 F70:F65540">
    <cfRule type="cellIs" dxfId="4" priority="18" operator="lessThan">
      <formula>0</formula>
    </cfRule>
  </conditionalFormatting>
  <pageMargins left="0.51181102362204722" right="0.31496062992125984" top="0.35433070866141736" bottom="0.35433070866141736" header="0.31496062992125984" footer="0.31496062992125984"/>
  <pageSetup paperSize="9" scale="5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65E0B-930A-424A-86B4-E9708C0DF0F4}">
  <sheetPr>
    <tabColor theme="6" tint="0.59999389629810485"/>
    <pageSetUpPr fitToPage="1"/>
  </sheetPr>
  <dimension ref="A1:XBO69"/>
  <sheetViews>
    <sheetView view="pageBreakPreview" zoomScale="84" zoomScaleNormal="84" zoomScaleSheetLayoutView="84" workbookViewId="0">
      <selection activeCell="A3" sqref="A3:ET3"/>
    </sheetView>
  </sheetViews>
  <sheetFormatPr defaultColWidth="0" defaultRowHeight="12.75" x14ac:dyDescent="0.2"/>
  <cols>
    <col min="1" max="54" width="0.85546875" style="20" customWidth="1"/>
    <col min="55" max="55" width="0.5703125" style="20" customWidth="1"/>
    <col min="56" max="56" width="0.85546875" style="20" hidden="1" customWidth="1"/>
    <col min="57" max="71" width="0.85546875" style="20" customWidth="1"/>
    <col min="72" max="72" width="4.7109375" style="20" customWidth="1"/>
    <col min="73" max="88" width="0.85546875" style="20" customWidth="1"/>
    <col min="89" max="89" width="4.5703125" style="20" customWidth="1"/>
    <col min="90" max="107" width="0.85546875" style="20" customWidth="1"/>
    <col min="108" max="108" width="4.7109375" style="20" customWidth="1"/>
    <col min="109" max="124" width="0.85546875" style="20" customWidth="1"/>
    <col min="125" max="125" width="2.42578125" style="20" customWidth="1"/>
    <col min="126" max="137" width="0.85546875" style="20" customWidth="1"/>
    <col min="138" max="138" width="7.28515625" style="20" customWidth="1"/>
    <col min="139" max="145" width="0.85546875" style="20" customWidth="1"/>
    <col min="146" max="146" width="9.140625" style="20" customWidth="1"/>
    <col min="147" max="162" width="0.85546875" style="20" customWidth="1"/>
    <col min="163" max="163" width="0.28515625" style="20" customWidth="1"/>
    <col min="164" max="180" width="0" style="20" hidden="1" customWidth="1"/>
    <col min="181" max="256" width="0.85546875" style="20" hidden="1"/>
    <col min="257" max="310" width="0.85546875" style="20" customWidth="1"/>
    <col min="311" max="311" width="0.5703125" style="20" customWidth="1"/>
    <col min="312" max="312" width="0.85546875" style="20" hidden="1" customWidth="1"/>
    <col min="313" max="327" width="0.85546875" style="20" customWidth="1"/>
    <col min="328" max="328" width="4.7109375" style="20" customWidth="1"/>
    <col min="329" max="344" width="0.85546875" style="20" customWidth="1"/>
    <col min="345" max="345" width="4.5703125" style="20" customWidth="1"/>
    <col min="346" max="363" width="0.85546875" style="20" customWidth="1"/>
    <col min="364" max="364" width="4.7109375" style="20" customWidth="1"/>
    <col min="365" max="393" width="0.85546875" style="20" customWidth="1"/>
    <col min="394" max="394" width="4.5703125" style="20" customWidth="1"/>
    <col min="395" max="401" width="0.85546875" style="20" customWidth="1"/>
    <col min="402" max="402" width="4.28515625" style="20" customWidth="1"/>
    <col min="403" max="418" width="0.85546875" style="20" customWidth="1"/>
    <col min="419" max="419" width="0.28515625" style="20" customWidth="1"/>
    <col min="420" max="436" width="0.85546875" style="20" hidden="1" customWidth="1"/>
    <col min="437" max="512" width="0.85546875" style="20" hidden="1"/>
    <col min="513" max="566" width="0.85546875" style="20" customWidth="1"/>
    <col min="567" max="567" width="0.5703125" style="20" customWidth="1"/>
    <col min="568" max="568" width="0.85546875" style="20" hidden="1" customWidth="1"/>
    <col min="569" max="583" width="0.85546875" style="20" customWidth="1"/>
    <col min="584" max="584" width="4.7109375" style="20" customWidth="1"/>
    <col min="585" max="600" width="0.85546875" style="20" customWidth="1"/>
    <col min="601" max="601" width="4.5703125" style="20" customWidth="1"/>
    <col min="602" max="619" width="0.85546875" style="20" customWidth="1"/>
    <col min="620" max="620" width="4.7109375" style="20" customWidth="1"/>
    <col min="621" max="649" width="0.85546875" style="20" customWidth="1"/>
    <col min="650" max="650" width="4.5703125" style="20" customWidth="1"/>
    <col min="651" max="657" width="0.85546875" style="20" customWidth="1"/>
    <col min="658" max="658" width="4.28515625" style="20" customWidth="1"/>
    <col min="659" max="674" width="0.85546875" style="20" customWidth="1"/>
    <col min="675" max="675" width="0.28515625" style="20" customWidth="1"/>
    <col min="676" max="692" width="0.85546875" style="20" hidden="1" customWidth="1"/>
    <col min="693" max="768" width="0.85546875" style="20" hidden="1"/>
    <col min="769" max="822" width="0.85546875" style="20" customWidth="1"/>
    <col min="823" max="823" width="0.5703125" style="20" customWidth="1"/>
    <col min="824" max="824" width="0.85546875" style="20" hidden="1" customWidth="1"/>
    <col min="825" max="839" width="0.85546875" style="20" customWidth="1"/>
    <col min="840" max="840" width="4.7109375" style="20" customWidth="1"/>
    <col min="841" max="856" width="0.85546875" style="20" customWidth="1"/>
    <col min="857" max="857" width="4.5703125" style="20" customWidth="1"/>
    <col min="858" max="875" width="0.85546875" style="20" customWidth="1"/>
    <col min="876" max="876" width="4.7109375" style="20" customWidth="1"/>
    <col min="877" max="905" width="0.85546875" style="20" customWidth="1"/>
    <col min="906" max="906" width="4.5703125" style="20" customWidth="1"/>
    <col min="907" max="913" width="0.85546875" style="20" customWidth="1"/>
    <col min="914" max="914" width="4.28515625" style="20" customWidth="1"/>
    <col min="915" max="930" width="0.85546875" style="20" customWidth="1"/>
    <col min="931" max="931" width="0.28515625" style="20" customWidth="1"/>
    <col min="932" max="948" width="0.85546875" style="20" hidden="1" customWidth="1"/>
    <col min="949" max="1024" width="0.85546875" style="20" hidden="1"/>
    <col min="1025" max="1078" width="0.85546875" style="20" customWidth="1"/>
    <col min="1079" max="1079" width="0.5703125" style="20" customWidth="1"/>
    <col min="1080" max="1080" width="0.85546875" style="20" hidden="1" customWidth="1"/>
    <col min="1081" max="1095" width="0.85546875" style="20" customWidth="1"/>
    <col min="1096" max="1096" width="4.7109375" style="20" customWidth="1"/>
    <col min="1097" max="1112" width="0.85546875" style="20" customWidth="1"/>
    <col min="1113" max="1113" width="4.5703125" style="20" customWidth="1"/>
    <col min="1114" max="1131" width="0.85546875" style="20" customWidth="1"/>
    <col min="1132" max="1132" width="4.7109375" style="20" customWidth="1"/>
    <col min="1133" max="1161" width="0.85546875" style="20" customWidth="1"/>
    <col min="1162" max="1162" width="4.5703125" style="20" customWidth="1"/>
    <col min="1163" max="1169" width="0.85546875" style="20" customWidth="1"/>
    <col min="1170" max="1170" width="4.28515625" style="20" customWidth="1"/>
    <col min="1171" max="1186" width="0.85546875" style="20" customWidth="1"/>
    <col min="1187" max="1187" width="0.28515625" style="20" customWidth="1"/>
    <col min="1188" max="1204" width="0.85546875" style="20" hidden="1" customWidth="1"/>
    <col min="1205" max="1280" width="0.85546875" style="20" hidden="1"/>
    <col min="1281" max="1334" width="0.85546875" style="20" customWidth="1"/>
    <col min="1335" max="1335" width="0.5703125" style="20" customWidth="1"/>
    <col min="1336" max="1336" width="0.85546875" style="20" hidden="1" customWidth="1"/>
    <col min="1337" max="1351" width="0.85546875" style="20" customWidth="1"/>
    <col min="1352" max="1352" width="4.7109375" style="20" customWidth="1"/>
    <col min="1353" max="1368" width="0.85546875" style="20" customWidth="1"/>
    <col min="1369" max="1369" width="4.5703125" style="20" customWidth="1"/>
    <col min="1370" max="1387" width="0.85546875" style="20" customWidth="1"/>
    <col min="1388" max="1388" width="4.7109375" style="20" customWidth="1"/>
    <col min="1389" max="1417" width="0.85546875" style="20" customWidth="1"/>
    <col min="1418" max="1418" width="4.5703125" style="20" customWidth="1"/>
    <col min="1419" max="1425" width="0.85546875" style="20" customWidth="1"/>
    <col min="1426" max="1426" width="4.28515625" style="20" customWidth="1"/>
    <col min="1427" max="1442" width="0.85546875" style="20" customWidth="1"/>
    <col min="1443" max="1443" width="0.28515625" style="20" customWidth="1"/>
    <col min="1444" max="1460" width="0.85546875" style="20" hidden="1" customWidth="1"/>
    <col min="1461" max="1536" width="0.85546875" style="20" hidden="1"/>
    <col min="1537" max="1590" width="0.85546875" style="20" customWidth="1"/>
    <col min="1591" max="1591" width="0.5703125" style="20" customWidth="1"/>
    <col min="1592" max="1592" width="0.85546875" style="20" hidden="1" customWidth="1"/>
    <col min="1593" max="1607" width="0.85546875" style="20" customWidth="1"/>
    <col min="1608" max="1608" width="4.7109375" style="20" customWidth="1"/>
    <col min="1609" max="1624" width="0.85546875" style="20" customWidth="1"/>
    <col min="1625" max="1625" width="4.5703125" style="20" customWidth="1"/>
    <col min="1626" max="1643" width="0.85546875" style="20" customWidth="1"/>
    <col min="1644" max="1644" width="4.7109375" style="20" customWidth="1"/>
    <col min="1645" max="1673" width="0.85546875" style="20" customWidth="1"/>
    <col min="1674" max="1674" width="4.5703125" style="20" customWidth="1"/>
    <col min="1675" max="1681" width="0.85546875" style="20" customWidth="1"/>
    <col min="1682" max="1682" width="4.28515625" style="20" customWidth="1"/>
    <col min="1683" max="1698" width="0.85546875" style="20" customWidth="1"/>
    <col min="1699" max="1699" width="0.28515625" style="20" customWidth="1"/>
    <col min="1700" max="1716" width="0.85546875" style="20" hidden="1" customWidth="1"/>
    <col min="1717" max="1792" width="0.85546875" style="20" hidden="1"/>
    <col min="1793" max="1846" width="0.85546875" style="20" customWidth="1"/>
    <col min="1847" max="1847" width="0.5703125" style="20" customWidth="1"/>
    <col min="1848" max="1848" width="0.85546875" style="20" hidden="1" customWidth="1"/>
    <col min="1849" max="1863" width="0.85546875" style="20" customWidth="1"/>
    <col min="1864" max="1864" width="4.7109375" style="20" customWidth="1"/>
    <col min="1865" max="1880" width="0.85546875" style="20" customWidth="1"/>
    <col min="1881" max="1881" width="4.5703125" style="20" customWidth="1"/>
    <col min="1882" max="1899" width="0.85546875" style="20" customWidth="1"/>
    <col min="1900" max="1900" width="4.7109375" style="20" customWidth="1"/>
    <col min="1901" max="1929" width="0.85546875" style="20" customWidth="1"/>
    <col min="1930" max="1930" width="4.5703125" style="20" customWidth="1"/>
    <col min="1931" max="1937" width="0.85546875" style="20" customWidth="1"/>
    <col min="1938" max="1938" width="4.28515625" style="20" customWidth="1"/>
    <col min="1939" max="1954" width="0.85546875" style="20" customWidth="1"/>
    <col min="1955" max="1955" width="0.28515625" style="20" customWidth="1"/>
    <col min="1956" max="1972" width="0.85546875" style="20" hidden="1" customWidth="1"/>
    <col min="1973" max="2048" width="0.85546875" style="20" hidden="1"/>
    <col min="2049" max="2102" width="0.85546875" style="20" customWidth="1"/>
    <col min="2103" max="2103" width="0.5703125" style="20" customWidth="1"/>
    <col min="2104" max="2104" width="0.85546875" style="20" hidden="1" customWidth="1"/>
    <col min="2105" max="2119" width="0.85546875" style="20" customWidth="1"/>
    <col min="2120" max="2120" width="4.7109375" style="20" customWidth="1"/>
    <col min="2121" max="2136" width="0.85546875" style="20" customWidth="1"/>
    <col min="2137" max="2137" width="4.5703125" style="20" customWidth="1"/>
    <col min="2138" max="2155" width="0.85546875" style="20" customWidth="1"/>
    <col min="2156" max="2156" width="4.7109375" style="20" customWidth="1"/>
    <col min="2157" max="2185" width="0.85546875" style="20" customWidth="1"/>
    <col min="2186" max="2186" width="4.5703125" style="20" customWidth="1"/>
    <col min="2187" max="2193" width="0.85546875" style="20" customWidth="1"/>
    <col min="2194" max="2194" width="4.28515625" style="20" customWidth="1"/>
    <col min="2195" max="2210" width="0.85546875" style="20" customWidth="1"/>
    <col min="2211" max="2211" width="0.28515625" style="20" customWidth="1"/>
    <col min="2212" max="2228" width="0.85546875" style="20" hidden="1" customWidth="1"/>
    <col min="2229" max="2304" width="0.85546875" style="20" hidden="1"/>
    <col min="2305" max="2358" width="0.85546875" style="20" customWidth="1"/>
    <col min="2359" max="2359" width="0.5703125" style="20" customWidth="1"/>
    <col min="2360" max="2360" width="0.85546875" style="20" hidden="1" customWidth="1"/>
    <col min="2361" max="2375" width="0.85546875" style="20" customWidth="1"/>
    <col min="2376" max="2376" width="4.7109375" style="20" customWidth="1"/>
    <col min="2377" max="2392" width="0.85546875" style="20" customWidth="1"/>
    <col min="2393" max="2393" width="4.5703125" style="20" customWidth="1"/>
    <col min="2394" max="2411" width="0.85546875" style="20" customWidth="1"/>
    <col min="2412" max="2412" width="4.7109375" style="20" customWidth="1"/>
    <col min="2413" max="2441" width="0.85546875" style="20" customWidth="1"/>
    <col min="2442" max="2442" width="4.5703125" style="20" customWidth="1"/>
    <col min="2443" max="2449" width="0.85546875" style="20" customWidth="1"/>
    <col min="2450" max="2450" width="4.28515625" style="20" customWidth="1"/>
    <col min="2451" max="2466" width="0.85546875" style="20" customWidth="1"/>
    <col min="2467" max="2467" width="0.28515625" style="20" customWidth="1"/>
    <col min="2468" max="2484" width="0.85546875" style="20" hidden="1" customWidth="1"/>
    <col min="2485" max="2560" width="0.85546875" style="20" hidden="1"/>
    <col min="2561" max="2614" width="0.85546875" style="20" customWidth="1"/>
    <col min="2615" max="2615" width="0.5703125" style="20" customWidth="1"/>
    <col min="2616" max="2616" width="0.85546875" style="20" hidden="1" customWidth="1"/>
    <col min="2617" max="2631" width="0.85546875" style="20" customWidth="1"/>
    <col min="2632" max="2632" width="4.7109375" style="20" customWidth="1"/>
    <col min="2633" max="2648" width="0.85546875" style="20" customWidth="1"/>
    <col min="2649" max="2649" width="4.5703125" style="20" customWidth="1"/>
    <col min="2650" max="2667" width="0.85546875" style="20" customWidth="1"/>
    <col min="2668" max="2668" width="4.7109375" style="20" customWidth="1"/>
    <col min="2669" max="2697" width="0.85546875" style="20" customWidth="1"/>
    <col min="2698" max="2698" width="4.5703125" style="20" customWidth="1"/>
    <col min="2699" max="2705" width="0.85546875" style="20" customWidth="1"/>
    <col min="2706" max="2706" width="4.28515625" style="20" customWidth="1"/>
    <col min="2707" max="2722" width="0.85546875" style="20" customWidth="1"/>
    <col min="2723" max="2723" width="0.28515625" style="20" customWidth="1"/>
    <col min="2724" max="2740" width="0.85546875" style="20" hidden="1" customWidth="1"/>
    <col min="2741" max="2816" width="0.85546875" style="20" hidden="1"/>
    <col min="2817" max="2870" width="0.85546875" style="20" customWidth="1"/>
    <col min="2871" max="2871" width="0.5703125" style="20" customWidth="1"/>
    <col min="2872" max="2872" width="0.85546875" style="20" hidden="1" customWidth="1"/>
    <col min="2873" max="2887" width="0.85546875" style="20" customWidth="1"/>
    <col min="2888" max="2888" width="4.7109375" style="20" customWidth="1"/>
    <col min="2889" max="2904" width="0.85546875" style="20" customWidth="1"/>
    <col min="2905" max="2905" width="4.5703125" style="20" customWidth="1"/>
    <col min="2906" max="2923" width="0.85546875" style="20" customWidth="1"/>
    <col min="2924" max="2924" width="4.7109375" style="20" customWidth="1"/>
    <col min="2925" max="2953" width="0.85546875" style="20" customWidth="1"/>
    <col min="2954" max="2954" width="4.5703125" style="20" customWidth="1"/>
    <col min="2955" max="2961" width="0.85546875" style="20" customWidth="1"/>
    <col min="2962" max="2962" width="4.28515625" style="20" customWidth="1"/>
    <col min="2963" max="2978" width="0.85546875" style="20" customWidth="1"/>
    <col min="2979" max="2979" width="0.28515625" style="20" customWidth="1"/>
    <col min="2980" max="2996" width="0.85546875" style="20" hidden="1" customWidth="1"/>
    <col min="2997" max="3072" width="0.85546875" style="20" hidden="1"/>
    <col min="3073" max="3126" width="0.85546875" style="20" customWidth="1"/>
    <col min="3127" max="3127" width="0.5703125" style="20" customWidth="1"/>
    <col min="3128" max="3128" width="0.85546875" style="20" hidden="1" customWidth="1"/>
    <col min="3129" max="3143" width="0.85546875" style="20" customWidth="1"/>
    <col min="3144" max="3144" width="4.7109375" style="20" customWidth="1"/>
    <col min="3145" max="3160" width="0.85546875" style="20" customWidth="1"/>
    <col min="3161" max="3161" width="4.5703125" style="20" customWidth="1"/>
    <col min="3162" max="3179" width="0.85546875" style="20" customWidth="1"/>
    <col min="3180" max="3180" width="4.7109375" style="20" customWidth="1"/>
    <col min="3181" max="3209" width="0.85546875" style="20" customWidth="1"/>
    <col min="3210" max="3210" width="4.5703125" style="20" customWidth="1"/>
    <col min="3211" max="3217" width="0.85546875" style="20" customWidth="1"/>
    <col min="3218" max="3218" width="4.28515625" style="20" customWidth="1"/>
    <col min="3219" max="3234" width="0.85546875" style="20" customWidth="1"/>
    <col min="3235" max="3235" width="0.28515625" style="20" customWidth="1"/>
    <col min="3236" max="3252" width="0.85546875" style="20" hidden="1" customWidth="1"/>
    <col min="3253" max="3328" width="0.85546875" style="20" hidden="1"/>
    <col min="3329" max="3382" width="0.85546875" style="20" customWidth="1"/>
    <col min="3383" max="3383" width="0.5703125" style="20" customWidth="1"/>
    <col min="3384" max="3384" width="0.85546875" style="20" hidden="1" customWidth="1"/>
    <col min="3385" max="3399" width="0.85546875" style="20" customWidth="1"/>
    <col min="3400" max="3400" width="4.7109375" style="20" customWidth="1"/>
    <col min="3401" max="3416" width="0.85546875" style="20" customWidth="1"/>
    <col min="3417" max="3417" width="4.5703125" style="20" customWidth="1"/>
    <col min="3418" max="3435" width="0.85546875" style="20" customWidth="1"/>
    <col min="3436" max="3436" width="4.7109375" style="20" customWidth="1"/>
    <col min="3437" max="3465" width="0.85546875" style="20" customWidth="1"/>
    <col min="3466" max="3466" width="4.5703125" style="20" customWidth="1"/>
    <col min="3467" max="3473" width="0.85546875" style="20" customWidth="1"/>
    <col min="3474" max="3474" width="4.28515625" style="20" customWidth="1"/>
    <col min="3475" max="3490" width="0.85546875" style="20" customWidth="1"/>
    <col min="3491" max="3491" width="0.28515625" style="20" customWidth="1"/>
    <col min="3492" max="3508" width="0.85546875" style="20" hidden="1" customWidth="1"/>
    <col min="3509" max="3584" width="0.85546875" style="20" hidden="1"/>
    <col min="3585" max="3638" width="0.85546875" style="20" customWidth="1"/>
    <col min="3639" max="3639" width="0.5703125" style="20" customWidth="1"/>
    <col min="3640" max="3640" width="0.85546875" style="20" hidden="1" customWidth="1"/>
    <col min="3641" max="3655" width="0.85546875" style="20" customWidth="1"/>
    <col min="3656" max="3656" width="4.7109375" style="20" customWidth="1"/>
    <col min="3657" max="3672" width="0.85546875" style="20" customWidth="1"/>
    <col min="3673" max="3673" width="4.5703125" style="20" customWidth="1"/>
    <col min="3674" max="3691" width="0.85546875" style="20" customWidth="1"/>
    <col min="3692" max="3692" width="4.7109375" style="20" customWidth="1"/>
    <col min="3693" max="3721" width="0.85546875" style="20" customWidth="1"/>
    <col min="3722" max="3722" width="4.5703125" style="20" customWidth="1"/>
    <col min="3723" max="3729" width="0.85546875" style="20" customWidth="1"/>
    <col min="3730" max="3730" width="4.28515625" style="20" customWidth="1"/>
    <col min="3731" max="3746" width="0.85546875" style="20" customWidth="1"/>
    <col min="3747" max="3747" width="0.28515625" style="20" customWidth="1"/>
    <col min="3748" max="3764" width="0.85546875" style="20" hidden="1" customWidth="1"/>
    <col min="3765" max="3840" width="0.85546875" style="20" hidden="1"/>
    <col min="3841" max="3894" width="0.85546875" style="20" customWidth="1"/>
    <col min="3895" max="3895" width="0.5703125" style="20" customWidth="1"/>
    <col min="3896" max="3896" width="0.85546875" style="20" hidden="1" customWidth="1"/>
    <col min="3897" max="3911" width="0.85546875" style="20" customWidth="1"/>
    <col min="3912" max="3912" width="4.7109375" style="20" customWidth="1"/>
    <col min="3913" max="3928" width="0.85546875" style="20" customWidth="1"/>
    <col min="3929" max="3929" width="4.5703125" style="20" customWidth="1"/>
    <col min="3930" max="3947" width="0.85546875" style="20" customWidth="1"/>
    <col min="3948" max="3948" width="4.7109375" style="20" customWidth="1"/>
    <col min="3949" max="3977" width="0.85546875" style="20" customWidth="1"/>
    <col min="3978" max="3978" width="4.5703125" style="20" customWidth="1"/>
    <col min="3979" max="3985" width="0.85546875" style="20" customWidth="1"/>
    <col min="3986" max="3986" width="4.28515625" style="20" customWidth="1"/>
    <col min="3987" max="4002" width="0.85546875" style="20" customWidth="1"/>
    <col min="4003" max="4003" width="0.28515625" style="20" customWidth="1"/>
    <col min="4004" max="4020" width="0.85546875" style="20" hidden="1" customWidth="1"/>
    <col min="4021" max="4096" width="0.85546875" style="20" hidden="1"/>
    <col min="4097" max="4150" width="0.85546875" style="20" customWidth="1"/>
    <col min="4151" max="4151" width="0.5703125" style="20" customWidth="1"/>
    <col min="4152" max="4152" width="0.85546875" style="20" hidden="1" customWidth="1"/>
    <col min="4153" max="4167" width="0.85546875" style="20" customWidth="1"/>
    <col min="4168" max="4168" width="4.7109375" style="20" customWidth="1"/>
    <col min="4169" max="4184" width="0.85546875" style="20" customWidth="1"/>
    <col min="4185" max="4185" width="4.5703125" style="20" customWidth="1"/>
    <col min="4186" max="4203" width="0.85546875" style="20" customWidth="1"/>
    <col min="4204" max="4204" width="4.7109375" style="20" customWidth="1"/>
    <col min="4205" max="4233" width="0.85546875" style="20" customWidth="1"/>
    <col min="4234" max="4234" width="4.5703125" style="20" customWidth="1"/>
    <col min="4235" max="4241" width="0.85546875" style="20" customWidth="1"/>
    <col min="4242" max="4242" width="4.28515625" style="20" customWidth="1"/>
    <col min="4243" max="4258" width="0.85546875" style="20" customWidth="1"/>
    <col min="4259" max="4259" width="0.28515625" style="20" customWidth="1"/>
    <col min="4260" max="4276" width="0.85546875" style="20" hidden="1" customWidth="1"/>
    <col min="4277" max="4352" width="0.85546875" style="20" hidden="1"/>
    <col min="4353" max="4406" width="0.85546875" style="20" customWidth="1"/>
    <col min="4407" max="4407" width="0.5703125" style="20" customWidth="1"/>
    <col min="4408" max="4408" width="0.85546875" style="20" hidden="1" customWidth="1"/>
    <col min="4409" max="4423" width="0.85546875" style="20" customWidth="1"/>
    <col min="4424" max="4424" width="4.7109375" style="20" customWidth="1"/>
    <col min="4425" max="4440" width="0.85546875" style="20" customWidth="1"/>
    <col min="4441" max="4441" width="4.5703125" style="20" customWidth="1"/>
    <col min="4442" max="4459" width="0.85546875" style="20" customWidth="1"/>
    <col min="4460" max="4460" width="4.7109375" style="20" customWidth="1"/>
    <col min="4461" max="4489" width="0.85546875" style="20" customWidth="1"/>
    <col min="4490" max="4490" width="4.5703125" style="20" customWidth="1"/>
    <col min="4491" max="4497" width="0.85546875" style="20" customWidth="1"/>
    <col min="4498" max="4498" width="4.28515625" style="20" customWidth="1"/>
    <col min="4499" max="4514" width="0.85546875" style="20" customWidth="1"/>
    <col min="4515" max="4515" width="0.28515625" style="20" customWidth="1"/>
    <col min="4516" max="4532" width="0.85546875" style="20" hidden="1" customWidth="1"/>
    <col min="4533" max="4608" width="0.85546875" style="20" hidden="1"/>
    <col min="4609" max="4662" width="0.85546875" style="20" customWidth="1"/>
    <col min="4663" max="4663" width="0.5703125" style="20" customWidth="1"/>
    <col min="4664" max="4664" width="0.85546875" style="20" hidden="1" customWidth="1"/>
    <col min="4665" max="4679" width="0.85546875" style="20" customWidth="1"/>
    <col min="4680" max="4680" width="4.7109375" style="20" customWidth="1"/>
    <col min="4681" max="4696" width="0.85546875" style="20" customWidth="1"/>
    <col min="4697" max="4697" width="4.5703125" style="20" customWidth="1"/>
    <col min="4698" max="4715" width="0.85546875" style="20" customWidth="1"/>
    <col min="4716" max="4716" width="4.7109375" style="20" customWidth="1"/>
    <col min="4717" max="4745" width="0.85546875" style="20" customWidth="1"/>
    <col min="4746" max="4746" width="4.5703125" style="20" customWidth="1"/>
    <col min="4747" max="4753" width="0.85546875" style="20" customWidth="1"/>
    <col min="4754" max="4754" width="4.28515625" style="20" customWidth="1"/>
    <col min="4755" max="4770" width="0.85546875" style="20" customWidth="1"/>
    <col min="4771" max="4771" width="0.28515625" style="20" customWidth="1"/>
    <col min="4772" max="4788" width="0.85546875" style="20" hidden="1" customWidth="1"/>
    <col min="4789" max="4864" width="0.85546875" style="20" hidden="1"/>
    <col min="4865" max="4918" width="0.85546875" style="20" customWidth="1"/>
    <col min="4919" max="4919" width="0.5703125" style="20" customWidth="1"/>
    <col min="4920" max="4920" width="0.85546875" style="20" hidden="1" customWidth="1"/>
    <col min="4921" max="4935" width="0.85546875" style="20" customWidth="1"/>
    <col min="4936" max="4936" width="4.7109375" style="20" customWidth="1"/>
    <col min="4937" max="4952" width="0.85546875" style="20" customWidth="1"/>
    <col min="4953" max="4953" width="4.5703125" style="20" customWidth="1"/>
    <col min="4954" max="4971" width="0.85546875" style="20" customWidth="1"/>
    <col min="4972" max="4972" width="4.7109375" style="20" customWidth="1"/>
    <col min="4973" max="5001" width="0.85546875" style="20" customWidth="1"/>
    <col min="5002" max="5002" width="4.5703125" style="20" customWidth="1"/>
    <col min="5003" max="5009" width="0.85546875" style="20" customWidth="1"/>
    <col min="5010" max="5010" width="4.28515625" style="20" customWidth="1"/>
    <col min="5011" max="5026" width="0.85546875" style="20" customWidth="1"/>
    <col min="5027" max="5027" width="0.28515625" style="20" customWidth="1"/>
    <col min="5028" max="5044" width="0.85546875" style="20" hidden="1" customWidth="1"/>
    <col min="5045" max="5120" width="0.85546875" style="20" hidden="1"/>
    <col min="5121" max="5174" width="0.85546875" style="20" customWidth="1"/>
    <col min="5175" max="5175" width="0.5703125" style="20" customWidth="1"/>
    <col min="5176" max="5176" width="0.85546875" style="20" hidden="1" customWidth="1"/>
    <col min="5177" max="5191" width="0.85546875" style="20" customWidth="1"/>
    <col min="5192" max="5192" width="4.7109375" style="20" customWidth="1"/>
    <col min="5193" max="5208" width="0.85546875" style="20" customWidth="1"/>
    <col min="5209" max="5209" width="4.5703125" style="20" customWidth="1"/>
    <col min="5210" max="5227" width="0.85546875" style="20" customWidth="1"/>
    <col min="5228" max="5228" width="4.7109375" style="20" customWidth="1"/>
    <col min="5229" max="5257" width="0.85546875" style="20" customWidth="1"/>
    <col min="5258" max="5258" width="4.5703125" style="20" customWidth="1"/>
    <col min="5259" max="5265" width="0.85546875" style="20" customWidth="1"/>
    <col min="5266" max="5266" width="4.28515625" style="20" customWidth="1"/>
    <col min="5267" max="5282" width="0.85546875" style="20" customWidth="1"/>
    <col min="5283" max="5283" width="0.28515625" style="20" customWidth="1"/>
    <col min="5284" max="5300" width="0.85546875" style="20" hidden="1" customWidth="1"/>
    <col min="5301" max="5376" width="0.85546875" style="20" hidden="1"/>
    <col min="5377" max="5430" width="0.85546875" style="20" customWidth="1"/>
    <col min="5431" max="5431" width="0.5703125" style="20" customWidth="1"/>
    <col min="5432" max="5432" width="0.85546875" style="20" hidden="1" customWidth="1"/>
    <col min="5433" max="5447" width="0.85546875" style="20" customWidth="1"/>
    <col min="5448" max="5448" width="4.7109375" style="20" customWidth="1"/>
    <col min="5449" max="5464" width="0.85546875" style="20" customWidth="1"/>
    <col min="5465" max="5465" width="4.5703125" style="20" customWidth="1"/>
    <col min="5466" max="5483" width="0.85546875" style="20" customWidth="1"/>
    <col min="5484" max="5484" width="4.7109375" style="20" customWidth="1"/>
    <col min="5485" max="5513" width="0.85546875" style="20" customWidth="1"/>
    <col min="5514" max="5514" width="4.5703125" style="20" customWidth="1"/>
    <col min="5515" max="5521" width="0.85546875" style="20" customWidth="1"/>
    <col min="5522" max="5522" width="4.28515625" style="20" customWidth="1"/>
    <col min="5523" max="5538" width="0.85546875" style="20" customWidth="1"/>
    <col min="5539" max="5539" width="0.28515625" style="20" customWidth="1"/>
    <col min="5540" max="5556" width="0.85546875" style="20" hidden="1" customWidth="1"/>
    <col min="5557" max="5632" width="0.85546875" style="20" hidden="1"/>
    <col min="5633" max="5686" width="0.85546875" style="20" customWidth="1"/>
    <col min="5687" max="5687" width="0.5703125" style="20" customWidth="1"/>
    <col min="5688" max="5688" width="0.85546875" style="20" hidden="1" customWidth="1"/>
    <col min="5689" max="5703" width="0.85546875" style="20" customWidth="1"/>
    <col min="5704" max="5704" width="4.7109375" style="20" customWidth="1"/>
    <col min="5705" max="5720" width="0.85546875" style="20" customWidth="1"/>
    <col min="5721" max="5721" width="4.5703125" style="20" customWidth="1"/>
    <col min="5722" max="5739" width="0.85546875" style="20" customWidth="1"/>
    <col min="5740" max="5740" width="4.7109375" style="20" customWidth="1"/>
    <col min="5741" max="5769" width="0.85546875" style="20" customWidth="1"/>
    <col min="5770" max="5770" width="4.5703125" style="20" customWidth="1"/>
    <col min="5771" max="5777" width="0.85546875" style="20" customWidth="1"/>
    <col min="5778" max="5778" width="4.28515625" style="20" customWidth="1"/>
    <col min="5779" max="5794" width="0.85546875" style="20" customWidth="1"/>
    <col min="5795" max="5795" width="0.28515625" style="20" customWidth="1"/>
    <col min="5796" max="5812" width="0.85546875" style="20" hidden="1" customWidth="1"/>
    <col min="5813" max="5888" width="0.85546875" style="20" hidden="1"/>
    <col min="5889" max="5942" width="0.85546875" style="20" customWidth="1"/>
    <col min="5943" max="5943" width="0.5703125" style="20" customWidth="1"/>
    <col min="5944" max="5944" width="0.85546875" style="20" hidden="1" customWidth="1"/>
    <col min="5945" max="5959" width="0.85546875" style="20" customWidth="1"/>
    <col min="5960" max="5960" width="4.7109375" style="20" customWidth="1"/>
    <col min="5961" max="5976" width="0.85546875" style="20" customWidth="1"/>
    <col min="5977" max="5977" width="4.5703125" style="20" customWidth="1"/>
    <col min="5978" max="5995" width="0.85546875" style="20" customWidth="1"/>
    <col min="5996" max="5996" width="4.7109375" style="20" customWidth="1"/>
    <col min="5997" max="6025" width="0.85546875" style="20" customWidth="1"/>
    <col min="6026" max="6026" width="4.5703125" style="20" customWidth="1"/>
    <col min="6027" max="6033" width="0.85546875" style="20" customWidth="1"/>
    <col min="6034" max="6034" width="4.28515625" style="20" customWidth="1"/>
    <col min="6035" max="6050" width="0.85546875" style="20" customWidth="1"/>
    <col min="6051" max="6051" width="0.28515625" style="20" customWidth="1"/>
    <col min="6052" max="6068" width="0.85546875" style="20" hidden="1" customWidth="1"/>
    <col min="6069" max="6144" width="0.85546875" style="20" hidden="1"/>
    <col min="6145" max="6198" width="0.85546875" style="20" customWidth="1"/>
    <col min="6199" max="6199" width="0.5703125" style="20" customWidth="1"/>
    <col min="6200" max="6200" width="0.85546875" style="20" hidden="1" customWidth="1"/>
    <col min="6201" max="6215" width="0.85546875" style="20" customWidth="1"/>
    <col min="6216" max="6216" width="4.7109375" style="20" customWidth="1"/>
    <col min="6217" max="6232" width="0.85546875" style="20" customWidth="1"/>
    <col min="6233" max="6233" width="4.5703125" style="20" customWidth="1"/>
    <col min="6234" max="6251" width="0.85546875" style="20" customWidth="1"/>
    <col min="6252" max="6252" width="4.7109375" style="20" customWidth="1"/>
    <col min="6253" max="6281" width="0.85546875" style="20" customWidth="1"/>
    <col min="6282" max="6282" width="4.5703125" style="20" customWidth="1"/>
    <col min="6283" max="6289" width="0.85546875" style="20" customWidth="1"/>
    <col min="6290" max="6290" width="4.28515625" style="20" customWidth="1"/>
    <col min="6291" max="6306" width="0.85546875" style="20" customWidth="1"/>
    <col min="6307" max="6307" width="0.28515625" style="20" customWidth="1"/>
    <col min="6308" max="6324" width="0.85546875" style="20" hidden="1" customWidth="1"/>
    <col min="6325" max="6400" width="0.85546875" style="20" hidden="1"/>
    <col min="6401" max="6454" width="0.85546875" style="20" customWidth="1"/>
    <col min="6455" max="6455" width="0.5703125" style="20" customWidth="1"/>
    <col min="6456" max="6456" width="0.85546875" style="20" hidden="1" customWidth="1"/>
    <col min="6457" max="6471" width="0.85546875" style="20" customWidth="1"/>
    <col min="6472" max="6472" width="4.7109375" style="20" customWidth="1"/>
    <col min="6473" max="6488" width="0.85546875" style="20" customWidth="1"/>
    <col min="6489" max="6489" width="4.5703125" style="20" customWidth="1"/>
    <col min="6490" max="6507" width="0.85546875" style="20" customWidth="1"/>
    <col min="6508" max="6508" width="4.7109375" style="20" customWidth="1"/>
    <col min="6509" max="6537" width="0.85546875" style="20" customWidth="1"/>
    <col min="6538" max="6538" width="4.5703125" style="20" customWidth="1"/>
    <col min="6539" max="6545" width="0.85546875" style="20" customWidth="1"/>
    <col min="6546" max="6546" width="4.28515625" style="20" customWidth="1"/>
    <col min="6547" max="6562" width="0.85546875" style="20" customWidth="1"/>
    <col min="6563" max="6563" width="0.28515625" style="20" customWidth="1"/>
    <col min="6564" max="6580" width="0.85546875" style="20" hidden="1" customWidth="1"/>
    <col min="6581" max="6656" width="0.85546875" style="20" hidden="1"/>
    <col min="6657" max="6710" width="0.85546875" style="20" customWidth="1"/>
    <col min="6711" max="6711" width="0.5703125" style="20" customWidth="1"/>
    <col min="6712" max="6712" width="0.85546875" style="20" hidden="1" customWidth="1"/>
    <col min="6713" max="6727" width="0.85546875" style="20" customWidth="1"/>
    <col min="6728" max="6728" width="4.7109375" style="20" customWidth="1"/>
    <col min="6729" max="6744" width="0.85546875" style="20" customWidth="1"/>
    <col min="6745" max="6745" width="4.5703125" style="20" customWidth="1"/>
    <col min="6746" max="6763" width="0.85546875" style="20" customWidth="1"/>
    <col min="6764" max="6764" width="4.7109375" style="20" customWidth="1"/>
    <col min="6765" max="6793" width="0.85546875" style="20" customWidth="1"/>
    <col min="6794" max="6794" width="4.5703125" style="20" customWidth="1"/>
    <col min="6795" max="6801" width="0.85546875" style="20" customWidth="1"/>
    <col min="6802" max="6802" width="4.28515625" style="20" customWidth="1"/>
    <col min="6803" max="6818" width="0.85546875" style="20" customWidth="1"/>
    <col min="6819" max="6819" width="0.28515625" style="20" customWidth="1"/>
    <col min="6820" max="6836" width="0.85546875" style="20" hidden="1" customWidth="1"/>
    <col min="6837" max="6912" width="0.85546875" style="20" hidden="1"/>
    <col min="6913" max="6966" width="0.85546875" style="20" customWidth="1"/>
    <col min="6967" max="6967" width="0.5703125" style="20" customWidth="1"/>
    <col min="6968" max="6968" width="0.85546875" style="20" hidden="1" customWidth="1"/>
    <col min="6969" max="6983" width="0.85546875" style="20" customWidth="1"/>
    <col min="6984" max="6984" width="4.7109375" style="20" customWidth="1"/>
    <col min="6985" max="7000" width="0.85546875" style="20" customWidth="1"/>
    <col min="7001" max="7001" width="4.5703125" style="20" customWidth="1"/>
    <col min="7002" max="7019" width="0.85546875" style="20" customWidth="1"/>
    <col min="7020" max="7020" width="4.7109375" style="20" customWidth="1"/>
    <col min="7021" max="7049" width="0.85546875" style="20" customWidth="1"/>
    <col min="7050" max="7050" width="4.5703125" style="20" customWidth="1"/>
    <col min="7051" max="7057" width="0.85546875" style="20" customWidth="1"/>
    <col min="7058" max="7058" width="4.28515625" style="20" customWidth="1"/>
    <col min="7059" max="7074" width="0.85546875" style="20" customWidth="1"/>
    <col min="7075" max="7075" width="0.28515625" style="20" customWidth="1"/>
    <col min="7076" max="7092" width="0.85546875" style="20" hidden="1" customWidth="1"/>
    <col min="7093" max="7168" width="0.85546875" style="20" hidden="1"/>
    <col min="7169" max="7222" width="0.85546875" style="20" customWidth="1"/>
    <col min="7223" max="7223" width="0.5703125" style="20" customWidth="1"/>
    <col min="7224" max="7224" width="0.85546875" style="20" hidden="1" customWidth="1"/>
    <col min="7225" max="7239" width="0.85546875" style="20" customWidth="1"/>
    <col min="7240" max="7240" width="4.7109375" style="20" customWidth="1"/>
    <col min="7241" max="7256" width="0.85546875" style="20" customWidth="1"/>
    <col min="7257" max="7257" width="4.5703125" style="20" customWidth="1"/>
    <col min="7258" max="7275" width="0.85546875" style="20" customWidth="1"/>
    <col min="7276" max="7276" width="4.7109375" style="20" customWidth="1"/>
    <col min="7277" max="7305" width="0.85546875" style="20" customWidth="1"/>
    <col min="7306" max="7306" width="4.5703125" style="20" customWidth="1"/>
    <col min="7307" max="7313" width="0.85546875" style="20" customWidth="1"/>
    <col min="7314" max="7314" width="4.28515625" style="20" customWidth="1"/>
    <col min="7315" max="7330" width="0.85546875" style="20" customWidth="1"/>
    <col min="7331" max="7331" width="0.28515625" style="20" customWidth="1"/>
    <col min="7332" max="7348" width="0.85546875" style="20" hidden="1" customWidth="1"/>
    <col min="7349" max="7424" width="0.85546875" style="20" hidden="1"/>
    <col min="7425" max="7478" width="0.85546875" style="20" customWidth="1"/>
    <col min="7479" max="7479" width="0.5703125" style="20" customWidth="1"/>
    <col min="7480" max="7480" width="0.85546875" style="20" hidden="1" customWidth="1"/>
    <col min="7481" max="7495" width="0.85546875" style="20" customWidth="1"/>
    <col min="7496" max="7496" width="4.7109375" style="20" customWidth="1"/>
    <col min="7497" max="7512" width="0.85546875" style="20" customWidth="1"/>
    <col min="7513" max="7513" width="4.5703125" style="20" customWidth="1"/>
    <col min="7514" max="7531" width="0.85546875" style="20" customWidth="1"/>
    <col min="7532" max="7532" width="4.7109375" style="20" customWidth="1"/>
    <col min="7533" max="7561" width="0.85546875" style="20" customWidth="1"/>
    <col min="7562" max="7562" width="4.5703125" style="20" customWidth="1"/>
    <col min="7563" max="7569" width="0.85546875" style="20" customWidth="1"/>
    <col min="7570" max="7570" width="4.28515625" style="20" customWidth="1"/>
    <col min="7571" max="7586" width="0.85546875" style="20" customWidth="1"/>
    <col min="7587" max="7587" width="0.28515625" style="20" customWidth="1"/>
    <col min="7588" max="7604" width="0.85546875" style="20" hidden="1" customWidth="1"/>
    <col min="7605" max="7680" width="0.85546875" style="20" hidden="1"/>
    <col min="7681" max="7734" width="0.85546875" style="20" customWidth="1"/>
    <col min="7735" max="7735" width="0.5703125" style="20" customWidth="1"/>
    <col min="7736" max="7736" width="0.85546875" style="20" hidden="1" customWidth="1"/>
    <col min="7737" max="7751" width="0.85546875" style="20" customWidth="1"/>
    <col min="7752" max="7752" width="4.7109375" style="20" customWidth="1"/>
    <col min="7753" max="7768" width="0.85546875" style="20" customWidth="1"/>
    <col min="7769" max="7769" width="4.5703125" style="20" customWidth="1"/>
    <col min="7770" max="7787" width="0.85546875" style="20" customWidth="1"/>
    <col min="7788" max="7788" width="4.7109375" style="20" customWidth="1"/>
    <col min="7789" max="7817" width="0.85546875" style="20" customWidth="1"/>
    <col min="7818" max="7818" width="4.5703125" style="20" customWidth="1"/>
    <col min="7819" max="7825" width="0.85546875" style="20" customWidth="1"/>
    <col min="7826" max="7826" width="4.28515625" style="20" customWidth="1"/>
    <col min="7827" max="7842" width="0.85546875" style="20" customWidth="1"/>
    <col min="7843" max="7843" width="0.28515625" style="20" customWidth="1"/>
    <col min="7844" max="7860" width="0.85546875" style="20" hidden="1" customWidth="1"/>
    <col min="7861" max="7936" width="0.85546875" style="20" hidden="1"/>
    <col min="7937" max="7990" width="0.85546875" style="20" customWidth="1"/>
    <col min="7991" max="7991" width="0.5703125" style="20" customWidth="1"/>
    <col min="7992" max="7992" width="0.85546875" style="20" hidden="1" customWidth="1"/>
    <col min="7993" max="8007" width="0.85546875" style="20" customWidth="1"/>
    <col min="8008" max="8008" width="4.7109375" style="20" customWidth="1"/>
    <col min="8009" max="8024" width="0.85546875" style="20" customWidth="1"/>
    <col min="8025" max="8025" width="4.5703125" style="20" customWidth="1"/>
    <col min="8026" max="8043" width="0.85546875" style="20" customWidth="1"/>
    <col min="8044" max="8044" width="4.7109375" style="20" customWidth="1"/>
    <col min="8045" max="8073" width="0.85546875" style="20" customWidth="1"/>
    <col min="8074" max="8074" width="4.5703125" style="20" customWidth="1"/>
    <col min="8075" max="8081" width="0.85546875" style="20" customWidth="1"/>
    <col min="8082" max="8082" width="4.28515625" style="20" customWidth="1"/>
    <col min="8083" max="8098" width="0.85546875" style="20" customWidth="1"/>
    <col min="8099" max="8099" width="0.28515625" style="20" customWidth="1"/>
    <col min="8100" max="8116" width="0.85546875" style="20" hidden="1" customWidth="1"/>
    <col min="8117" max="8192" width="0.85546875" style="20" hidden="1"/>
    <col min="8193" max="8246" width="0.85546875" style="20" customWidth="1"/>
    <col min="8247" max="8247" width="0.5703125" style="20" customWidth="1"/>
    <col min="8248" max="8248" width="0.85546875" style="20" hidden="1" customWidth="1"/>
    <col min="8249" max="8263" width="0.85546875" style="20" customWidth="1"/>
    <col min="8264" max="8264" width="4.7109375" style="20" customWidth="1"/>
    <col min="8265" max="8280" width="0.85546875" style="20" customWidth="1"/>
    <col min="8281" max="8281" width="4.5703125" style="20" customWidth="1"/>
    <col min="8282" max="8299" width="0.85546875" style="20" customWidth="1"/>
    <col min="8300" max="8300" width="4.7109375" style="20" customWidth="1"/>
    <col min="8301" max="8329" width="0.85546875" style="20" customWidth="1"/>
    <col min="8330" max="8330" width="4.5703125" style="20" customWidth="1"/>
    <col min="8331" max="8337" width="0.85546875" style="20" customWidth="1"/>
    <col min="8338" max="8338" width="4.28515625" style="20" customWidth="1"/>
    <col min="8339" max="8354" width="0.85546875" style="20" customWidth="1"/>
    <col min="8355" max="8355" width="0.28515625" style="20" customWidth="1"/>
    <col min="8356" max="8372" width="0.85546875" style="20" hidden="1" customWidth="1"/>
    <col min="8373" max="8448" width="0.85546875" style="20" hidden="1"/>
    <col min="8449" max="8502" width="0.85546875" style="20" customWidth="1"/>
    <col min="8503" max="8503" width="0.5703125" style="20" customWidth="1"/>
    <col min="8504" max="8504" width="0.85546875" style="20" hidden="1" customWidth="1"/>
    <col min="8505" max="8519" width="0.85546875" style="20" customWidth="1"/>
    <col min="8520" max="8520" width="4.7109375" style="20" customWidth="1"/>
    <col min="8521" max="8536" width="0.85546875" style="20" customWidth="1"/>
    <col min="8537" max="8537" width="4.5703125" style="20" customWidth="1"/>
    <col min="8538" max="8555" width="0.85546875" style="20" customWidth="1"/>
    <col min="8556" max="8556" width="4.7109375" style="20" customWidth="1"/>
    <col min="8557" max="8585" width="0.85546875" style="20" customWidth="1"/>
    <col min="8586" max="8586" width="4.5703125" style="20" customWidth="1"/>
    <col min="8587" max="8593" width="0.85546875" style="20" customWidth="1"/>
    <col min="8594" max="8594" width="4.28515625" style="20" customWidth="1"/>
    <col min="8595" max="8610" width="0.85546875" style="20" customWidth="1"/>
    <col min="8611" max="8611" width="0.28515625" style="20" customWidth="1"/>
    <col min="8612" max="8628" width="0.85546875" style="20" hidden="1" customWidth="1"/>
    <col min="8629" max="8704" width="0.85546875" style="20" hidden="1"/>
    <col min="8705" max="8758" width="0.85546875" style="20" customWidth="1"/>
    <col min="8759" max="8759" width="0.5703125" style="20" customWidth="1"/>
    <col min="8760" max="8760" width="0.85546875" style="20" hidden="1" customWidth="1"/>
    <col min="8761" max="8775" width="0.85546875" style="20" customWidth="1"/>
    <col min="8776" max="8776" width="4.7109375" style="20" customWidth="1"/>
    <col min="8777" max="8792" width="0.85546875" style="20" customWidth="1"/>
    <col min="8793" max="8793" width="4.5703125" style="20" customWidth="1"/>
    <col min="8794" max="8811" width="0.85546875" style="20" customWidth="1"/>
    <col min="8812" max="8812" width="4.7109375" style="20" customWidth="1"/>
    <col min="8813" max="8841" width="0.85546875" style="20" customWidth="1"/>
    <col min="8842" max="8842" width="4.5703125" style="20" customWidth="1"/>
    <col min="8843" max="8849" width="0.85546875" style="20" customWidth="1"/>
    <col min="8850" max="8850" width="4.28515625" style="20" customWidth="1"/>
    <col min="8851" max="8866" width="0.85546875" style="20" customWidth="1"/>
    <col min="8867" max="8867" width="0.28515625" style="20" customWidth="1"/>
    <col min="8868" max="8884" width="0.85546875" style="20" hidden="1" customWidth="1"/>
    <col min="8885" max="8960" width="0.85546875" style="20" hidden="1"/>
    <col min="8961" max="9014" width="0.85546875" style="20" customWidth="1"/>
    <col min="9015" max="9015" width="0.5703125" style="20" customWidth="1"/>
    <col min="9016" max="9016" width="0.85546875" style="20" hidden="1" customWidth="1"/>
    <col min="9017" max="9031" width="0.85546875" style="20" customWidth="1"/>
    <col min="9032" max="9032" width="4.7109375" style="20" customWidth="1"/>
    <col min="9033" max="9048" width="0.85546875" style="20" customWidth="1"/>
    <col min="9049" max="9049" width="4.5703125" style="20" customWidth="1"/>
    <col min="9050" max="9067" width="0.85546875" style="20" customWidth="1"/>
    <col min="9068" max="9068" width="4.7109375" style="20" customWidth="1"/>
    <col min="9069" max="9097" width="0.85546875" style="20" customWidth="1"/>
    <col min="9098" max="9098" width="4.5703125" style="20" customWidth="1"/>
    <col min="9099" max="9105" width="0.85546875" style="20" customWidth="1"/>
    <col min="9106" max="9106" width="4.28515625" style="20" customWidth="1"/>
    <col min="9107" max="9122" width="0.85546875" style="20" customWidth="1"/>
    <col min="9123" max="9123" width="0.28515625" style="20" customWidth="1"/>
    <col min="9124" max="9140" width="0.85546875" style="20" hidden="1" customWidth="1"/>
    <col min="9141" max="9216" width="0.85546875" style="20" hidden="1"/>
    <col min="9217" max="9270" width="0.85546875" style="20" customWidth="1"/>
    <col min="9271" max="9271" width="0.5703125" style="20" customWidth="1"/>
    <col min="9272" max="9272" width="0.85546875" style="20" hidden="1" customWidth="1"/>
    <col min="9273" max="9287" width="0.85546875" style="20" customWidth="1"/>
    <col min="9288" max="9288" width="4.7109375" style="20" customWidth="1"/>
    <col min="9289" max="9304" width="0.85546875" style="20" customWidth="1"/>
    <col min="9305" max="9305" width="4.5703125" style="20" customWidth="1"/>
    <col min="9306" max="9323" width="0.85546875" style="20" customWidth="1"/>
    <col min="9324" max="9324" width="4.7109375" style="20" customWidth="1"/>
    <col min="9325" max="9353" width="0.85546875" style="20" customWidth="1"/>
    <col min="9354" max="9354" width="4.5703125" style="20" customWidth="1"/>
    <col min="9355" max="9361" width="0.85546875" style="20" customWidth="1"/>
    <col min="9362" max="9362" width="4.28515625" style="20" customWidth="1"/>
    <col min="9363" max="9378" width="0.85546875" style="20" customWidth="1"/>
    <col min="9379" max="9379" width="0.28515625" style="20" customWidth="1"/>
    <col min="9380" max="9396" width="0.85546875" style="20" hidden="1" customWidth="1"/>
    <col min="9397" max="9472" width="0.85546875" style="20" hidden="1"/>
    <col min="9473" max="9526" width="0.85546875" style="20" customWidth="1"/>
    <col min="9527" max="9527" width="0.5703125" style="20" customWidth="1"/>
    <col min="9528" max="9528" width="0.85546875" style="20" hidden="1" customWidth="1"/>
    <col min="9529" max="9543" width="0.85546875" style="20" customWidth="1"/>
    <col min="9544" max="9544" width="4.7109375" style="20" customWidth="1"/>
    <col min="9545" max="9560" width="0.85546875" style="20" customWidth="1"/>
    <col min="9561" max="9561" width="4.5703125" style="20" customWidth="1"/>
    <col min="9562" max="9579" width="0.85546875" style="20" customWidth="1"/>
    <col min="9580" max="9580" width="4.7109375" style="20" customWidth="1"/>
    <col min="9581" max="9609" width="0.85546875" style="20" customWidth="1"/>
    <col min="9610" max="9610" width="4.5703125" style="20" customWidth="1"/>
    <col min="9611" max="9617" width="0.85546875" style="20" customWidth="1"/>
    <col min="9618" max="9618" width="4.28515625" style="20" customWidth="1"/>
    <col min="9619" max="9634" width="0.85546875" style="20" customWidth="1"/>
    <col min="9635" max="9635" width="0.28515625" style="20" customWidth="1"/>
    <col min="9636" max="9652" width="0.85546875" style="20" hidden="1" customWidth="1"/>
    <col min="9653" max="9728" width="0.85546875" style="20" hidden="1"/>
    <col min="9729" max="9782" width="0.85546875" style="20" customWidth="1"/>
    <col min="9783" max="9783" width="0.5703125" style="20" customWidth="1"/>
    <col min="9784" max="9784" width="0.85546875" style="20" hidden="1" customWidth="1"/>
    <col min="9785" max="9799" width="0.85546875" style="20" customWidth="1"/>
    <col min="9800" max="9800" width="4.7109375" style="20" customWidth="1"/>
    <col min="9801" max="9816" width="0.85546875" style="20" customWidth="1"/>
    <col min="9817" max="9817" width="4.5703125" style="20" customWidth="1"/>
    <col min="9818" max="9835" width="0.85546875" style="20" customWidth="1"/>
    <col min="9836" max="9836" width="4.7109375" style="20" customWidth="1"/>
    <col min="9837" max="9865" width="0.85546875" style="20" customWidth="1"/>
    <col min="9866" max="9866" width="4.5703125" style="20" customWidth="1"/>
    <col min="9867" max="9873" width="0.85546875" style="20" customWidth="1"/>
    <col min="9874" max="9874" width="4.28515625" style="20" customWidth="1"/>
    <col min="9875" max="9890" width="0.85546875" style="20" customWidth="1"/>
    <col min="9891" max="9891" width="0.28515625" style="20" customWidth="1"/>
    <col min="9892" max="9908" width="0.85546875" style="20" hidden="1" customWidth="1"/>
    <col min="9909" max="9984" width="0.85546875" style="20" hidden="1"/>
    <col min="9985" max="10038" width="0.85546875" style="20" customWidth="1"/>
    <col min="10039" max="10039" width="0.5703125" style="20" customWidth="1"/>
    <col min="10040" max="10040" width="0.85546875" style="20" hidden="1" customWidth="1"/>
    <col min="10041" max="10055" width="0.85546875" style="20" customWidth="1"/>
    <col min="10056" max="10056" width="4.7109375" style="20" customWidth="1"/>
    <col min="10057" max="10072" width="0.85546875" style="20" customWidth="1"/>
    <col min="10073" max="10073" width="4.5703125" style="20" customWidth="1"/>
    <col min="10074" max="10091" width="0.85546875" style="20" customWidth="1"/>
    <col min="10092" max="10092" width="4.7109375" style="20" customWidth="1"/>
    <col min="10093" max="10121" width="0.85546875" style="20" customWidth="1"/>
    <col min="10122" max="10122" width="4.5703125" style="20" customWidth="1"/>
    <col min="10123" max="10129" width="0.85546875" style="20" customWidth="1"/>
    <col min="10130" max="10130" width="4.28515625" style="20" customWidth="1"/>
    <col min="10131" max="10146" width="0.85546875" style="20" customWidth="1"/>
    <col min="10147" max="10147" width="0.28515625" style="20" customWidth="1"/>
    <col min="10148" max="10164" width="0.85546875" style="20" hidden="1" customWidth="1"/>
    <col min="10165" max="10240" width="0.85546875" style="20" hidden="1"/>
    <col min="10241" max="10294" width="0.85546875" style="20" customWidth="1"/>
    <col min="10295" max="10295" width="0.5703125" style="20" customWidth="1"/>
    <col min="10296" max="10296" width="0.85546875" style="20" hidden="1" customWidth="1"/>
    <col min="10297" max="10311" width="0.85546875" style="20" customWidth="1"/>
    <col min="10312" max="10312" width="4.7109375" style="20" customWidth="1"/>
    <col min="10313" max="10328" width="0.85546875" style="20" customWidth="1"/>
    <col min="10329" max="10329" width="4.5703125" style="20" customWidth="1"/>
    <col min="10330" max="10347" width="0.85546875" style="20" customWidth="1"/>
    <col min="10348" max="10348" width="4.7109375" style="20" customWidth="1"/>
    <col min="10349" max="10377" width="0.85546875" style="20" customWidth="1"/>
    <col min="10378" max="10378" width="4.5703125" style="20" customWidth="1"/>
    <col min="10379" max="10385" width="0.85546875" style="20" customWidth="1"/>
    <col min="10386" max="10386" width="4.28515625" style="20" customWidth="1"/>
    <col min="10387" max="10402" width="0.85546875" style="20" customWidth="1"/>
    <col min="10403" max="10403" width="0.28515625" style="20" customWidth="1"/>
    <col min="10404" max="10420" width="0.85546875" style="20" hidden="1" customWidth="1"/>
    <col min="10421" max="10496" width="0.85546875" style="20" hidden="1"/>
    <col min="10497" max="10550" width="0.85546875" style="20" customWidth="1"/>
    <col min="10551" max="10551" width="0.5703125" style="20" customWidth="1"/>
    <col min="10552" max="10552" width="0.85546875" style="20" hidden="1" customWidth="1"/>
    <col min="10553" max="10567" width="0.85546875" style="20" customWidth="1"/>
    <col min="10568" max="10568" width="4.7109375" style="20" customWidth="1"/>
    <col min="10569" max="10584" width="0.85546875" style="20" customWidth="1"/>
    <col min="10585" max="10585" width="4.5703125" style="20" customWidth="1"/>
    <col min="10586" max="10603" width="0.85546875" style="20" customWidth="1"/>
    <col min="10604" max="10604" width="4.7109375" style="20" customWidth="1"/>
    <col min="10605" max="10633" width="0.85546875" style="20" customWidth="1"/>
    <col min="10634" max="10634" width="4.5703125" style="20" customWidth="1"/>
    <col min="10635" max="10641" width="0.85546875" style="20" customWidth="1"/>
    <col min="10642" max="10642" width="4.28515625" style="20" customWidth="1"/>
    <col min="10643" max="10658" width="0.85546875" style="20" customWidth="1"/>
    <col min="10659" max="10659" width="0.28515625" style="20" customWidth="1"/>
    <col min="10660" max="10676" width="0.85546875" style="20" hidden="1" customWidth="1"/>
    <col min="10677" max="10752" width="0.85546875" style="20" hidden="1"/>
    <col min="10753" max="10806" width="0.85546875" style="20" customWidth="1"/>
    <col min="10807" max="10807" width="0.5703125" style="20" customWidth="1"/>
    <col min="10808" max="10808" width="0.85546875" style="20" hidden="1" customWidth="1"/>
    <col min="10809" max="10823" width="0.85546875" style="20" customWidth="1"/>
    <col min="10824" max="10824" width="4.7109375" style="20" customWidth="1"/>
    <col min="10825" max="10840" width="0.85546875" style="20" customWidth="1"/>
    <col min="10841" max="10841" width="4.5703125" style="20" customWidth="1"/>
    <col min="10842" max="10859" width="0.85546875" style="20" customWidth="1"/>
    <col min="10860" max="10860" width="4.7109375" style="20" customWidth="1"/>
    <col min="10861" max="10889" width="0.85546875" style="20" customWidth="1"/>
    <col min="10890" max="10890" width="4.5703125" style="20" customWidth="1"/>
    <col min="10891" max="10897" width="0.85546875" style="20" customWidth="1"/>
    <col min="10898" max="10898" width="4.28515625" style="20" customWidth="1"/>
    <col min="10899" max="10914" width="0.85546875" style="20" customWidth="1"/>
    <col min="10915" max="10915" width="0.28515625" style="20" customWidth="1"/>
    <col min="10916" max="10932" width="0.85546875" style="20" hidden="1" customWidth="1"/>
    <col min="10933" max="11008" width="0.85546875" style="20" hidden="1"/>
    <col min="11009" max="11062" width="0.85546875" style="20" customWidth="1"/>
    <col min="11063" max="11063" width="0.5703125" style="20" customWidth="1"/>
    <col min="11064" max="11064" width="0.85546875" style="20" hidden="1" customWidth="1"/>
    <col min="11065" max="11079" width="0.85546875" style="20" customWidth="1"/>
    <col min="11080" max="11080" width="4.7109375" style="20" customWidth="1"/>
    <col min="11081" max="11096" width="0.85546875" style="20" customWidth="1"/>
    <col min="11097" max="11097" width="4.5703125" style="20" customWidth="1"/>
    <col min="11098" max="11115" width="0.85546875" style="20" customWidth="1"/>
    <col min="11116" max="11116" width="4.7109375" style="20" customWidth="1"/>
    <col min="11117" max="11145" width="0.85546875" style="20" customWidth="1"/>
    <col min="11146" max="11146" width="4.5703125" style="20" customWidth="1"/>
    <col min="11147" max="11153" width="0.85546875" style="20" customWidth="1"/>
    <col min="11154" max="11154" width="4.28515625" style="20" customWidth="1"/>
    <col min="11155" max="11170" width="0.85546875" style="20" customWidth="1"/>
    <col min="11171" max="11171" width="0.28515625" style="20" customWidth="1"/>
    <col min="11172" max="11188" width="0.85546875" style="20" hidden="1" customWidth="1"/>
    <col min="11189" max="11264" width="0.85546875" style="20" hidden="1"/>
    <col min="11265" max="11318" width="0.85546875" style="20" customWidth="1"/>
    <col min="11319" max="11319" width="0.5703125" style="20" customWidth="1"/>
    <col min="11320" max="11320" width="0.85546875" style="20" hidden="1" customWidth="1"/>
    <col min="11321" max="11335" width="0.85546875" style="20" customWidth="1"/>
    <col min="11336" max="11336" width="4.7109375" style="20" customWidth="1"/>
    <col min="11337" max="11352" width="0.85546875" style="20" customWidth="1"/>
    <col min="11353" max="11353" width="4.5703125" style="20" customWidth="1"/>
    <col min="11354" max="11371" width="0.85546875" style="20" customWidth="1"/>
    <col min="11372" max="11372" width="4.7109375" style="20" customWidth="1"/>
    <col min="11373" max="11401" width="0.85546875" style="20" customWidth="1"/>
    <col min="11402" max="11402" width="4.5703125" style="20" customWidth="1"/>
    <col min="11403" max="11409" width="0.85546875" style="20" customWidth="1"/>
    <col min="11410" max="11410" width="4.28515625" style="20" customWidth="1"/>
    <col min="11411" max="11426" width="0.85546875" style="20" customWidth="1"/>
    <col min="11427" max="11427" width="0.28515625" style="20" customWidth="1"/>
    <col min="11428" max="11444" width="0.85546875" style="20" hidden="1" customWidth="1"/>
    <col min="11445" max="11520" width="0.85546875" style="20" hidden="1"/>
    <col min="11521" max="11574" width="0.85546875" style="20" customWidth="1"/>
    <col min="11575" max="11575" width="0.5703125" style="20" customWidth="1"/>
    <col min="11576" max="11576" width="0.85546875" style="20" hidden="1" customWidth="1"/>
    <col min="11577" max="11591" width="0.85546875" style="20" customWidth="1"/>
    <col min="11592" max="11592" width="4.7109375" style="20" customWidth="1"/>
    <col min="11593" max="11608" width="0.85546875" style="20" customWidth="1"/>
    <col min="11609" max="11609" width="4.5703125" style="20" customWidth="1"/>
    <col min="11610" max="11627" width="0.85546875" style="20" customWidth="1"/>
    <col min="11628" max="11628" width="4.7109375" style="20" customWidth="1"/>
    <col min="11629" max="11657" width="0.85546875" style="20" customWidth="1"/>
    <col min="11658" max="11658" width="4.5703125" style="20" customWidth="1"/>
    <col min="11659" max="11665" width="0.85546875" style="20" customWidth="1"/>
    <col min="11666" max="11666" width="4.28515625" style="20" customWidth="1"/>
    <col min="11667" max="11682" width="0.85546875" style="20" customWidth="1"/>
    <col min="11683" max="11683" width="0.28515625" style="20" customWidth="1"/>
    <col min="11684" max="11700" width="0.85546875" style="20" hidden="1" customWidth="1"/>
    <col min="11701" max="11776" width="0.85546875" style="20" hidden="1"/>
    <col min="11777" max="11830" width="0.85546875" style="20" customWidth="1"/>
    <col min="11831" max="11831" width="0.5703125" style="20" customWidth="1"/>
    <col min="11832" max="11832" width="0.85546875" style="20" hidden="1" customWidth="1"/>
    <col min="11833" max="11847" width="0.85546875" style="20" customWidth="1"/>
    <col min="11848" max="11848" width="4.7109375" style="20" customWidth="1"/>
    <col min="11849" max="11864" width="0.85546875" style="20" customWidth="1"/>
    <col min="11865" max="11865" width="4.5703125" style="20" customWidth="1"/>
    <col min="11866" max="11883" width="0.85546875" style="20" customWidth="1"/>
    <col min="11884" max="11884" width="4.7109375" style="20" customWidth="1"/>
    <col min="11885" max="11913" width="0.85546875" style="20" customWidth="1"/>
    <col min="11914" max="11914" width="4.5703125" style="20" customWidth="1"/>
    <col min="11915" max="11921" width="0.85546875" style="20" customWidth="1"/>
    <col min="11922" max="11922" width="4.28515625" style="20" customWidth="1"/>
    <col min="11923" max="11938" width="0.85546875" style="20" customWidth="1"/>
    <col min="11939" max="11939" width="0.28515625" style="20" customWidth="1"/>
    <col min="11940" max="11956" width="0.85546875" style="20" hidden="1" customWidth="1"/>
    <col min="11957" max="12032" width="0.85546875" style="20" hidden="1"/>
    <col min="12033" max="12086" width="0.85546875" style="20" customWidth="1"/>
    <col min="12087" max="12087" width="0.5703125" style="20" customWidth="1"/>
    <col min="12088" max="12088" width="0.85546875" style="20" hidden="1" customWidth="1"/>
    <col min="12089" max="12103" width="0.85546875" style="20" customWidth="1"/>
    <col min="12104" max="12104" width="4.7109375" style="20" customWidth="1"/>
    <col min="12105" max="12120" width="0.85546875" style="20" customWidth="1"/>
    <col min="12121" max="12121" width="4.5703125" style="20" customWidth="1"/>
    <col min="12122" max="12139" width="0.85546875" style="20" customWidth="1"/>
    <col min="12140" max="12140" width="4.7109375" style="20" customWidth="1"/>
    <col min="12141" max="12169" width="0.85546875" style="20" customWidth="1"/>
    <col min="12170" max="12170" width="4.5703125" style="20" customWidth="1"/>
    <col min="12171" max="12177" width="0.85546875" style="20" customWidth="1"/>
    <col min="12178" max="12178" width="4.28515625" style="20" customWidth="1"/>
    <col min="12179" max="12194" width="0.85546875" style="20" customWidth="1"/>
    <col min="12195" max="12195" width="0.28515625" style="20" customWidth="1"/>
    <col min="12196" max="12212" width="0.85546875" style="20" hidden="1" customWidth="1"/>
    <col min="12213" max="12288" width="0.85546875" style="20" hidden="1"/>
    <col min="12289" max="12342" width="0.85546875" style="20" customWidth="1"/>
    <col min="12343" max="12343" width="0.5703125" style="20" customWidth="1"/>
    <col min="12344" max="12344" width="0.85546875" style="20" hidden="1" customWidth="1"/>
    <col min="12345" max="12359" width="0.85546875" style="20" customWidth="1"/>
    <col min="12360" max="12360" width="4.7109375" style="20" customWidth="1"/>
    <col min="12361" max="12376" width="0.85546875" style="20" customWidth="1"/>
    <col min="12377" max="12377" width="4.5703125" style="20" customWidth="1"/>
    <col min="12378" max="12395" width="0.85546875" style="20" customWidth="1"/>
    <col min="12396" max="12396" width="4.7109375" style="20" customWidth="1"/>
    <col min="12397" max="12425" width="0.85546875" style="20" customWidth="1"/>
    <col min="12426" max="12426" width="4.5703125" style="20" customWidth="1"/>
    <col min="12427" max="12433" width="0.85546875" style="20" customWidth="1"/>
    <col min="12434" max="12434" width="4.28515625" style="20" customWidth="1"/>
    <col min="12435" max="12450" width="0.85546875" style="20" customWidth="1"/>
    <col min="12451" max="12451" width="0.28515625" style="20" customWidth="1"/>
    <col min="12452" max="12468" width="0.85546875" style="20" hidden="1" customWidth="1"/>
    <col min="12469" max="12544" width="0.85546875" style="20" hidden="1"/>
    <col min="12545" max="12598" width="0.85546875" style="20" customWidth="1"/>
    <col min="12599" max="12599" width="0.5703125" style="20" customWidth="1"/>
    <col min="12600" max="12600" width="0.85546875" style="20" hidden="1" customWidth="1"/>
    <col min="12601" max="12615" width="0.85546875" style="20" customWidth="1"/>
    <col min="12616" max="12616" width="4.7109375" style="20" customWidth="1"/>
    <col min="12617" max="12632" width="0.85546875" style="20" customWidth="1"/>
    <col min="12633" max="12633" width="4.5703125" style="20" customWidth="1"/>
    <col min="12634" max="12651" width="0.85546875" style="20" customWidth="1"/>
    <col min="12652" max="12652" width="4.7109375" style="20" customWidth="1"/>
    <col min="12653" max="12681" width="0.85546875" style="20" customWidth="1"/>
    <col min="12682" max="12682" width="4.5703125" style="20" customWidth="1"/>
    <col min="12683" max="12689" width="0.85546875" style="20" customWidth="1"/>
    <col min="12690" max="12690" width="4.28515625" style="20" customWidth="1"/>
    <col min="12691" max="12706" width="0.85546875" style="20" customWidth="1"/>
    <col min="12707" max="12707" width="0.28515625" style="20" customWidth="1"/>
    <col min="12708" max="12724" width="0.85546875" style="20" hidden="1" customWidth="1"/>
    <col min="12725" max="12800" width="0.85546875" style="20" hidden="1"/>
    <col min="12801" max="12854" width="0.85546875" style="20" customWidth="1"/>
    <col min="12855" max="12855" width="0.5703125" style="20" customWidth="1"/>
    <col min="12856" max="12856" width="0.85546875" style="20" hidden="1" customWidth="1"/>
    <col min="12857" max="12871" width="0.85546875" style="20" customWidth="1"/>
    <col min="12872" max="12872" width="4.7109375" style="20" customWidth="1"/>
    <col min="12873" max="12888" width="0.85546875" style="20" customWidth="1"/>
    <col min="12889" max="12889" width="4.5703125" style="20" customWidth="1"/>
    <col min="12890" max="12907" width="0.85546875" style="20" customWidth="1"/>
    <col min="12908" max="12908" width="4.7109375" style="20" customWidth="1"/>
    <col min="12909" max="12937" width="0.85546875" style="20" customWidth="1"/>
    <col min="12938" max="12938" width="4.5703125" style="20" customWidth="1"/>
    <col min="12939" max="12945" width="0.85546875" style="20" customWidth="1"/>
    <col min="12946" max="12946" width="4.28515625" style="20" customWidth="1"/>
    <col min="12947" max="12962" width="0.85546875" style="20" customWidth="1"/>
    <col min="12963" max="12963" width="0.28515625" style="20" customWidth="1"/>
    <col min="12964" max="12980" width="0.85546875" style="20" hidden="1" customWidth="1"/>
    <col min="12981" max="13056" width="0.85546875" style="20" hidden="1"/>
    <col min="13057" max="13110" width="0.85546875" style="20" customWidth="1"/>
    <col min="13111" max="13111" width="0.5703125" style="20" customWidth="1"/>
    <col min="13112" max="13112" width="0.85546875" style="20" hidden="1" customWidth="1"/>
    <col min="13113" max="13127" width="0.85546875" style="20" customWidth="1"/>
    <col min="13128" max="13128" width="4.7109375" style="20" customWidth="1"/>
    <col min="13129" max="13144" width="0.85546875" style="20" customWidth="1"/>
    <col min="13145" max="13145" width="4.5703125" style="20" customWidth="1"/>
    <col min="13146" max="13163" width="0.85546875" style="20" customWidth="1"/>
    <col min="13164" max="13164" width="4.7109375" style="20" customWidth="1"/>
    <col min="13165" max="13193" width="0.85546875" style="20" customWidth="1"/>
    <col min="13194" max="13194" width="4.5703125" style="20" customWidth="1"/>
    <col min="13195" max="13201" width="0.85546875" style="20" customWidth="1"/>
    <col min="13202" max="13202" width="4.28515625" style="20" customWidth="1"/>
    <col min="13203" max="13218" width="0.85546875" style="20" customWidth="1"/>
    <col min="13219" max="13219" width="0.28515625" style="20" customWidth="1"/>
    <col min="13220" max="13236" width="0.85546875" style="20" hidden="1" customWidth="1"/>
    <col min="13237" max="13312" width="0.85546875" style="20" hidden="1"/>
    <col min="13313" max="13366" width="0.85546875" style="20" customWidth="1"/>
    <col min="13367" max="13367" width="0.5703125" style="20" customWidth="1"/>
    <col min="13368" max="13368" width="0.85546875" style="20" hidden="1" customWidth="1"/>
    <col min="13369" max="13383" width="0.85546875" style="20" customWidth="1"/>
    <col min="13384" max="13384" width="4.7109375" style="20" customWidth="1"/>
    <col min="13385" max="13400" width="0.85546875" style="20" customWidth="1"/>
    <col min="13401" max="13401" width="4.5703125" style="20" customWidth="1"/>
    <col min="13402" max="13419" width="0.85546875" style="20" customWidth="1"/>
    <col min="13420" max="13420" width="4.7109375" style="20" customWidth="1"/>
    <col min="13421" max="13449" width="0.85546875" style="20" customWidth="1"/>
    <col min="13450" max="13450" width="4.5703125" style="20" customWidth="1"/>
    <col min="13451" max="13457" width="0.85546875" style="20" customWidth="1"/>
    <col min="13458" max="13458" width="4.28515625" style="20" customWidth="1"/>
    <col min="13459" max="13474" width="0.85546875" style="20" customWidth="1"/>
    <col min="13475" max="13475" width="0.28515625" style="20" customWidth="1"/>
    <col min="13476" max="13492" width="0.85546875" style="20" hidden="1" customWidth="1"/>
    <col min="13493" max="13568" width="0.85546875" style="20" hidden="1"/>
    <col min="13569" max="13622" width="0.85546875" style="20" customWidth="1"/>
    <col min="13623" max="13623" width="0.5703125" style="20" customWidth="1"/>
    <col min="13624" max="13624" width="0.85546875" style="20" hidden="1" customWidth="1"/>
    <col min="13625" max="13639" width="0.85546875" style="20" customWidth="1"/>
    <col min="13640" max="13640" width="4.7109375" style="20" customWidth="1"/>
    <col min="13641" max="13656" width="0.85546875" style="20" customWidth="1"/>
    <col min="13657" max="13657" width="4.5703125" style="20" customWidth="1"/>
    <col min="13658" max="13675" width="0.85546875" style="20" customWidth="1"/>
    <col min="13676" max="13676" width="4.7109375" style="20" customWidth="1"/>
    <col min="13677" max="13705" width="0.85546875" style="20" customWidth="1"/>
    <col min="13706" max="13706" width="4.5703125" style="20" customWidth="1"/>
    <col min="13707" max="13713" width="0.85546875" style="20" customWidth="1"/>
    <col min="13714" max="13714" width="4.28515625" style="20" customWidth="1"/>
    <col min="13715" max="13730" width="0.85546875" style="20" customWidth="1"/>
    <col min="13731" max="13731" width="0.28515625" style="20" customWidth="1"/>
    <col min="13732" max="13748" width="0.85546875" style="20" hidden="1" customWidth="1"/>
    <col min="13749" max="13824" width="0.85546875" style="20" hidden="1"/>
    <col min="13825" max="13878" width="0.85546875" style="20" customWidth="1"/>
    <col min="13879" max="13879" width="0.5703125" style="20" customWidth="1"/>
    <col min="13880" max="13880" width="0.85546875" style="20" hidden="1" customWidth="1"/>
    <col min="13881" max="13895" width="0.85546875" style="20" customWidth="1"/>
    <col min="13896" max="13896" width="4.7109375" style="20" customWidth="1"/>
    <col min="13897" max="13912" width="0.85546875" style="20" customWidth="1"/>
    <col min="13913" max="13913" width="4.5703125" style="20" customWidth="1"/>
    <col min="13914" max="13931" width="0.85546875" style="20" customWidth="1"/>
    <col min="13932" max="13932" width="4.7109375" style="20" customWidth="1"/>
    <col min="13933" max="13961" width="0.85546875" style="20" customWidth="1"/>
    <col min="13962" max="13962" width="4.5703125" style="20" customWidth="1"/>
    <col min="13963" max="13969" width="0.85546875" style="20" customWidth="1"/>
    <col min="13970" max="13970" width="4.28515625" style="20" customWidth="1"/>
    <col min="13971" max="13986" width="0.85546875" style="20" customWidth="1"/>
    <col min="13987" max="13987" width="0.28515625" style="20" customWidth="1"/>
    <col min="13988" max="14004" width="0.85546875" style="20" hidden="1" customWidth="1"/>
    <col min="14005" max="14080" width="0.85546875" style="20" hidden="1"/>
    <col min="14081" max="14134" width="0.85546875" style="20" customWidth="1"/>
    <col min="14135" max="14135" width="0.5703125" style="20" customWidth="1"/>
    <col min="14136" max="14136" width="0.85546875" style="20" hidden="1" customWidth="1"/>
    <col min="14137" max="14151" width="0.85546875" style="20" customWidth="1"/>
    <col min="14152" max="14152" width="4.7109375" style="20" customWidth="1"/>
    <col min="14153" max="14168" width="0.85546875" style="20" customWidth="1"/>
    <col min="14169" max="14169" width="4.5703125" style="20" customWidth="1"/>
    <col min="14170" max="14187" width="0.85546875" style="20" customWidth="1"/>
    <col min="14188" max="14188" width="4.7109375" style="20" customWidth="1"/>
    <col min="14189" max="14217" width="0.85546875" style="20" customWidth="1"/>
    <col min="14218" max="14218" width="4.5703125" style="20" customWidth="1"/>
    <col min="14219" max="14225" width="0.85546875" style="20" customWidth="1"/>
    <col min="14226" max="14226" width="4.28515625" style="20" customWidth="1"/>
    <col min="14227" max="14242" width="0.85546875" style="20" customWidth="1"/>
    <col min="14243" max="14243" width="0.28515625" style="20" customWidth="1"/>
    <col min="14244" max="14260" width="0.85546875" style="20" hidden="1" customWidth="1"/>
    <col min="14261" max="14336" width="0.85546875" style="20" hidden="1"/>
    <col min="14337" max="14390" width="0.85546875" style="20" customWidth="1"/>
    <col min="14391" max="14391" width="0.5703125" style="20" customWidth="1"/>
    <col min="14392" max="14392" width="0.85546875" style="20" hidden="1" customWidth="1"/>
    <col min="14393" max="14407" width="0.85546875" style="20" customWidth="1"/>
    <col min="14408" max="14408" width="4.7109375" style="20" customWidth="1"/>
    <col min="14409" max="14424" width="0.85546875" style="20" customWidth="1"/>
    <col min="14425" max="14425" width="4.5703125" style="20" customWidth="1"/>
    <col min="14426" max="14443" width="0.85546875" style="20" customWidth="1"/>
    <col min="14444" max="14444" width="4.7109375" style="20" customWidth="1"/>
    <col min="14445" max="14473" width="0.85546875" style="20" customWidth="1"/>
    <col min="14474" max="14474" width="4.5703125" style="20" customWidth="1"/>
    <col min="14475" max="14481" width="0.85546875" style="20" customWidth="1"/>
    <col min="14482" max="14482" width="4.28515625" style="20" customWidth="1"/>
    <col min="14483" max="14498" width="0.85546875" style="20" customWidth="1"/>
    <col min="14499" max="14499" width="0.28515625" style="20" customWidth="1"/>
    <col min="14500" max="14516" width="0.85546875" style="20" hidden="1" customWidth="1"/>
    <col min="14517" max="14592" width="0.85546875" style="20" hidden="1"/>
    <col min="14593" max="14646" width="0.85546875" style="20" customWidth="1"/>
    <col min="14647" max="14647" width="0.5703125" style="20" customWidth="1"/>
    <col min="14648" max="14648" width="0.85546875" style="20" hidden="1" customWidth="1"/>
    <col min="14649" max="14663" width="0.85546875" style="20" customWidth="1"/>
    <col min="14664" max="14664" width="4.7109375" style="20" customWidth="1"/>
    <col min="14665" max="14680" width="0.85546875" style="20" customWidth="1"/>
    <col min="14681" max="14681" width="4.5703125" style="20" customWidth="1"/>
    <col min="14682" max="14699" width="0.85546875" style="20" customWidth="1"/>
    <col min="14700" max="14700" width="4.7109375" style="20" customWidth="1"/>
    <col min="14701" max="14729" width="0.85546875" style="20" customWidth="1"/>
    <col min="14730" max="14730" width="4.5703125" style="20" customWidth="1"/>
    <col min="14731" max="14737" width="0.85546875" style="20" customWidth="1"/>
    <col min="14738" max="14738" width="4.28515625" style="20" customWidth="1"/>
    <col min="14739" max="14754" width="0.85546875" style="20" customWidth="1"/>
    <col min="14755" max="14755" width="0.28515625" style="20" customWidth="1"/>
    <col min="14756" max="14772" width="0.85546875" style="20" hidden="1" customWidth="1"/>
    <col min="14773" max="14848" width="0.85546875" style="20" hidden="1"/>
    <col min="14849" max="14902" width="0.85546875" style="20" customWidth="1"/>
    <col min="14903" max="14903" width="0.5703125" style="20" customWidth="1"/>
    <col min="14904" max="14904" width="0.85546875" style="20" hidden="1" customWidth="1"/>
    <col min="14905" max="14919" width="0.85546875" style="20" customWidth="1"/>
    <col min="14920" max="14920" width="4.7109375" style="20" customWidth="1"/>
    <col min="14921" max="14936" width="0.85546875" style="20" customWidth="1"/>
    <col min="14937" max="14937" width="4.5703125" style="20" customWidth="1"/>
    <col min="14938" max="14955" width="0.85546875" style="20" customWidth="1"/>
    <col min="14956" max="14956" width="4.7109375" style="20" customWidth="1"/>
    <col min="14957" max="14985" width="0.85546875" style="20" customWidth="1"/>
    <col min="14986" max="14986" width="4.5703125" style="20" customWidth="1"/>
    <col min="14987" max="14993" width="0.85546875" style="20" customWidth="1"/>
    <col min="14994" max="14994" width="4.28515625" style="20" customWidth="1"/>
    <col min="14995" max="15010" width="0.85546875" style="20" customWidth="1"/>
    <col min="15011" max="15011" width="0.28515625" style="20" customWidth="1"/>
    <col min="15012" max="15028" width="0.85546875" style="20" hidden="1" customWidth="1"/>
    <col min="15029" max="15104" width="0.85546875" style="20" hidden="1"/>
    <col min="15105" max="15158" width="0.85546875" style="20" customWidth="1"/>
    <col min="15159" max="15159" width="0.5703125" style="20" customWidth="1"/>
    <col min="15160" max="15160" width="0.85546875" style="20" hidden="1" customWidth="1"/>
    <col min="15161" max="15175" width="0.85546875" style="20" customWidth="1"/>
    <col min="15176" max="15176" width="4.7109375" style="20" customWidth="1"/>
    <col min="15177" max="15192" width="0.85546875" style="20" customWidth="1"/>
    <col min="15193" max="15193" width="4.5703125" style="20" customWidth="1"/>
    <col min="15194" max="15211" width="0.85546875" style="20" customWidth="1"/>
    <col min="15212" max="15212" width="4.7109375" style="20" customWidth="1"/>
    <col min="15213" max="15241" width="0.85546875" style="20" customWidth="1"/>
    <col min="15242" max="15242" width="4.5703125" style="20" customWidth="1"/>
    <col min="15243" max="15249" width="0.85546875" style="20" customWidth="1"/>
    <col min="15250" max="15250" width="4.28515625" style="20" customWidth="1"/>
    <col min="15251" max="15266" width="0.85546875" style="20" customWidth="1"/>
    <col min="15267" max="15267" width="0.28515625" style="20" customWidth="1"/>
    <col min="15268" max="15284" width="0.85546875" style="20" hidden="1" customWidth="1"/>
    <col min="15285" max="15360" width="0.85546875" style="20" hidden="1"/>
    <col min="15361" max="15414" width="0.85546875" style="20" customWidth="1"/>
    <col min="15415" max="15415" width="0.5703125" style="20" customWidth="1"/>
    <col min="15416" max="15416" width="0.85546875" style="20" hidden="1" customWidth="1"/>
    <col min="15417" max="15431" width="0.85546875" style="20" customWidth="1"/>
    <col min="15432" max="15432" width="4.7109375" style="20" customWidth="1"/>
    <col min="15433" max="15448" width="0.85546875" style="20" customWidth="1"/>
    <col min="15449" max="15449" width="4.5703125" style="20" customWidth="1"/>
    <col min="15450" max="15467" width="0.85546875" style="20" customWidth="1"/>
    <col min="15468" max="15468" width="4.7109375" style="20" customWidth="1"/>
    <col min="15469" max="15497" width="0.85546875" style="20" customWidth="1"/>
    <col min="15498" max="15498" width="4.5703125" style="20" customWidth="1"/>
    <col min="15499" max="15505" width="0.85546875" style="20" customWidth="1"/>
    <col min="15506" max="15506" width="4.28515625" style="20" customWidth="1"/>
    <col min="15507" max="15522" width="0.85546875" style="20" customWidth="1"/>
    <col min="15523" max="15523" width="0.28515625" style="20" customWidth="1"/>
    <col min="15524" max="15540" width="0.85546875" style="20" hidden="1" customWidth="1"/>
    <col min="15541" max="15616" width="0.85546875" style="20" hidden="1"/>
    <col min="15617" max="15670" width="0.85546875" style="20" customWidth="1"/>
    <col min="15671" max="15671" width="0.5703125" style="20" customWidth="1"/>
    <col min="15672" max="15672" width="0.85546875" style="20" hidden="1" customWidth="1"/>
    <col min="15673" max="15687" width="0.85546875" style="20" customWidth="1"/>
    <col min="15688" max="15688" width="4.7109375" style="20" customWidth="1"/>
    <col min="15689" max="15704" width="0.85546875" style="20" customWidth="1"/>
    <col min="15705" max="15705" width="4.5703125" style="20" customWidth="1"/>
    <col min="15706" max="15723" width="0.85546875" style="20" customWidth="1"/>
    <col min="15724" max="15724" width="4.7109375" style="20" customWidth="1"/>
    <col min="15725" max="15753" width="0.85546875" style="20" customWidth="1"/>
    <col min="15754" max="15754" width="4.5703125" style="20" customWidth="1"/>
    <col min="15755" max="15761" width="0.85546875" style="20" customWidth="1"/>
    <col min="15762" max="15762" width="4.28515625" style="20" customWidth="1"/>
    <col min="15763" max="15778" width="0.85546875" style="20" customWidth="1"/>
    <col min="15779" max="15779" width="0.28515625" style="20" customWidth="1"/>
    <col min="15780" max="15796" width="0.85546875" style="20" hidden="1" customWidth="1"/>
    <col min="15797" max="15872" width="0.85546875" style="20" hidden="1"/>
    <col min="15873" max="15926" width="0.85546875" style="20" customWidth="1"/>
    <col min="15927" max="15927" width="0.5703125" style="20" customWidth="1"/>
    <col min="15928" max="15928" width="0.85546875" style="20" hidden="1" customWidth="1"/>
    <col min="15929" max="15943" width="0.85546875" style="20" customWidth="1"/>
    <col min="15944" max="15944" width="4.7109375" style="20" customWidth="1"/>
    <col min="15945" max="15960" width="0.85546875" style="20" customWidth="1"/>
    <col min="15961" max="15961" width="4.5703125" style="20" customWidth="1"/>
    <col min="15962" max="15979" width="0.85546875" style="20" customWidth="1"/>
    <col min="15980" max="15980" width="4.7109375" style="20" customWidth="1"/>
    <col min="15981" max="16009" width="0.85546875" style="20" customWidth="1"/>
    <col min="16010" max="16010" width="4.5703125" style="20" customWidth="1"/>
    <col min="16011" max="16017" width="0.85546875" style="20" customWidth="1"/>
    <col min="16018" max="16018" width="4.28515625" style="20" customWidth="1"/>
    <col min="16019" max="16034" width="0.85546875" style="20" customWidth="1"/>
    <col min="16035" max="16035" width="0.28515625" style="20" customWidth="1"/>
    <col min="16036" max="16052" width="0.85546875" style="20" hidden="1" customWidth="1"/>
    <col min="16053" max="16128" width="0.85546875" style="20" hidden="1"/>
    <col min="16129" max="16182" width="0.85546875" style="20" customWidth="1"/>
    <col min="16183" max="16183" width="0.5703125" style="20" customWidth="1"/>
    <col min="16184" max="16184" width="0.85546875" style="20" hidden="1" customWidth="1"/>
    <col min="16185" max="16199" width="0.85546875" style="20" customWidth="1"/>
    <col min="16200" max="16200" width="4.7109375" style="20" customWidth="1"/>
    <col min="16201" max="16216" width="0.85546875" style="20" customWidth="1"/>
    <col min="16217" max="16217" width="4.5703125" style="20" customWidth="1"/>
    <col min="16218" max="16235" width="0.85546875" style="20" customWidth="1"/>
    <col min="16236" max="16236" width="4.7109375" style="20" customWidth="1"/>
    <col min="16237" max="16265" width="0.85546875" style="20" customWidth="1"/>
    <col min="16266" max="16266" width="4.5703125" style="20" customWidth="1"/>
    <col min="16267" max="16273" width="0.85546875" style="20" customWidth="1"/>
    <col min="16274" max="16274" width="4.28515625" style="20" customWidth="1"/>
    <col min="16275" max="16290" width="0.85546875" style="20" customWidth="1"/>
    <col min="16291" max="16291" width="0.28515625" style="20" customWidth="1"/>
    <col min="16292" max="16308" width="0.85546875" style="20" hidden="1" customWidth="1"/>
    <col min="16309" max="16384" width="0.85546875" style="20" hidden="1"/>
  </cols>
  <sheetData>
    <row r="1" spans="1:150" s="1" customFormat="1" ht="15" customHeight="1" x14ac:dyDescent="0.2"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</row>
    <row r="2" spans="1:150" s="1" customFormat="1" ht="12.75" customHeight="1" x14ac:dyDescent="0.2">
      <c r="BD2" s="2"/>
      <c r="BE2" s="2"/>
      <c r="BF2" s="2"/>
      <c r="BG2" s="2"/>
      <c r="BH2" s="2"/>
      <c r="CC2" s="2"/>
      <c r="CD2" s="2"/>
      <c r="CE2" s="2" t="s">
        <v>1</v>
      </c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1">
        <v>20</v>
      </c>
      <c r="DG2" s="81"/>
      <c r="DH2" s="81"/>
      <c r="DI2" s="81"/>
      <c r="DJ2" s="82" t="s">
        <v>150</v>
      </c>
      <c r="DK2" s="82"/>
      <c r="DL2" s="82"/>
      <c r="DM2" s="82"/>
      <c r="DN2" s="83" t="s">
        <v>2</v>
      </c>
      <c r="DO2" s="83"/>
      <c r="DP2" s="83"/>
    </row>
    <row r="3" spans="1:150" s="1" customFormat="1" ht="25.5" customHeight="1" x14ac:dyDescent="0.2">
      <c r="A3" s="84" t="s">
        <v>152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</row>
    <row r="4" spans="1:150" s="3" customFormat="1" ht="12.75" customHeight="1" x14ac:dyDescent="0.2"/>
    <row r="5" spans="1:150" s="4" customFormat="1" ht="14.25" customHeight="1" x14ac:dyDescent="0.2">
      <c r="A5" s="67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9"/>
      <c r="AE5" s="67" t="s">
        <v>4</v>
      </c>
      <c r="AF5" s="68"/>
      <c r="AG5" s="68"/>
      <c r="AH5" s="68"/>
      <c r="AI5" s="68"/>
      <c r="AJ5" s="68"/>
      <c r="AK5" s="68"/>
      <c r="AL5" s="68"/>
      <c r="AM5" s="69"/>
      <c r="AN5" s="67" t="s">
        <v>5</v>
      </c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9"/>
      <c r="BE5" s="73" t="s">
        <v>6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5"/>
    </row>
    <row r="6" spans="1:150" s="4" customFormat="1" ht="14.25" customHeight="1" x14ac:dyDescent="0.2">
      <c r="A6" s="85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7"/>
      <c r="AE6" s="85"/>
      <c r="AF6" s="86"/>
      <c r="AG6" s="86"/>
      <c r="AH6" s="86"/>
      <c r="AI6" s="86"/>
      <c r="AJ6" s="86"/>
      <c r="AK6" s="86"/>
      <c r="AL6" s="86"/>
      <c r="AM6" s="87"/>
      <c r="AN6" s="85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7"/>
      <c r="BE6" s="67" t="s">
        <v>7</v>
      </c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9"/>
      <c r="BU6" s="73" t="s">
        <v>8</v>
      </c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5"/>
    </row>
    <row r="7" spans="1:150" s="4" customFormat="1" ht="98.25" customHeight="1" x14ac:dyDescent="0.2">
      <c r="A7" s="85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7"/>
      <c r="AE7" s="85"/>
      <c r="AF7" s="86"/>
      <c r="AG7" s="86"/>
      <c r="AH7" s="86"/>
      <c r="AI7" s="86"/>
      <c r="AJ7" s="86"/>
      <c r="AK7" s="86"/>
      <c r="AL7" s="86"/>
      <c r="AM7" s="87"/>
      <c r="AN7" s="85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7"/>
      <c r="BE7" s="85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7"/>
      <c r="BU7" s="67" t="s">
        <v>9</v>
      </c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9"/>
      <c r="CL7" s="67" t="s">
        <v>10</v>
      </c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9"/>
      <c r="DE7" s="67" t="s">
        <v>11</v>
      </c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9"/>
      <c r="DV7" s="73" t="s">
        <v>12</v>
      </c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5"/>
    </row>
    <row r="8" spans="1:150" s="4" customFormat="1" ht="32.25" customHeight="1" x14ac:dyDescent="0.2">
      <c r="A8" s="70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2"/>
      <c r="AE8" s="70"/>
      <c r="AF8" s="71"/>
      <c r="AG8" s="71"/>
      <c r="AH8" s="71"/>
      <c r="AI8" s="71"/>
      <c r="AJ8" s="71"/>
      <c r="AK8" s="71"/>
      <c r="AL8" s="71"/>
      <c r="AM8" s="72"/>
      <c r="AN8" s="70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2"/>
      <c r="BE8" s="70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2"/>
      <c r="BU8" s="70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2"/>
      <c r="CL8" s="70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2"/>
      <c r="DE8" s="70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2"/>
      <c r="DV8" s="73" t="s">
        <v>7</v>
      </c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5"/>
      <c r="EI8" s="73" t="s">
        <v>13</v>
      </c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5"/>
    </row>
    <row r="9" spans="1:150" s="5" customFormat="1" ht="13.5" x14ac:dyDescent="0.2">
      <c r="A9" s="76">
        <v>1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8"/>
      <c r="AE9" s="76">
        <v>2</v>
      </c>
      <c r="AF9" s="77"/>
      <c r="AG9" s="77"/>
      <c r="AH9" s="77"/>
      <c r="AI9" s="77"/>
      <c r="AJ9" s="77"/>
      <c r="AK9" s="77"/>
      <c r="AL9" s="77"/>
      <c r="AM9" s="78"/>
      <c r="AN9" s="76">
        <v>3</v>
      </c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8"/>
      <c r="BE9" s="76">
        <v>4</v>
      </c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8"/>
      <c r="BU9" s="76">
        <v>5</v>
      </c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8"/>
      <c r="CL9" s="76">
        <v>6</v>
      </c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8"/>
      <c r="DE9" s="76">
        <v>7</v>
      </c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8"/>
      <c r="DV9" s="76">
        <v>8</v>
      </c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8"/>
      <c r="EI9" s="76">
        <v>9</v>
      </c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8"/>
    </row>
    <row r="10" spans="1:150" s="7" customFormat="1" ht="28.5" customHeight="1" x14ac:dyDescent="0.2">
      <c r="A10" s="6"/>
      <c r="B10" s="36" t="s">
        <v>14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7"/>
      <c r="AE10" s="38" t="s">
        <v>15</v>
      </c>
      <c r="AF10" s="39"/>
      <c r="AG10" s="39"/>
      <c r="AH10" s="39"/>
      <c r="AI10" s="39"/>
      <c r="AJ10" s="39"/>
      <c r="AK10" s="39"/>
      <c r="AL10" s="39"/>
      <c r="AM10" s="40"/>
      <c r="AN10" s="38" t="s">
        <v>16</v>
      </c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40"/>
      <c r="BE10" s="24">
        <f>BE11+BE12+BE13+BE14+BE15+BE16</f>
        <v>49600000</v>
      </c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6"/>
      <c r="BU10" s="24">
        <f>BU12</f>
        <v>0</v>
      </c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6"/>
      <c r="CL10" s="24">
        <f>CL14</f>
        <v>0</v>
      </c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6"/>
      <c r="DE10" s="24">
        <f>DE14</f>
        <v>0</v>
      </c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6"/>
      <c r="DV10" s="24">
        <f>DV11+DV13+DV12+DV14+DV15+DV16</f>
        <v>49600000</v>
      </c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6"/>
      <c r="EI10" s="24">
        <f>EI12+EI14+EI15</f>
        <v>0</v>
      </c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6"/>
    </row>
    <row r="11" spans="1:150" s="9" customFormat="1" ht="35.25" customHeight="1" x14ac:dyDescent="0.2">
      <c r="A11" s="8"/>
      <c r="B11" s="41" t="s">
        <v>17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2"/>
      <c r="AE11" s="43" t="s">
        <v>18</v>
      </c>
      <c r="AF11" s="44"/>
      <c r="AG11" s="44"/>
      <c r="AH11" s="44"/>
      <c r="AI11" s="44"/>
      <c r="AJ11" s="44"/>
      <c r="AK11" s="44"/>
      <c r="AL11" s="44"/>
      <c r="AM11" s="45"/>
      <c r="AN11" s="43" t="s">
        <v>19</v>
      </c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5"/>
      <c r="BE11" s="46">
        <f>DV11</f>
        <v>0</v>
      </c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8"/>
      <c r="BU11" s="46" t="s">
        <v>16</v>
      </c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8"/>
      <c r="CL11" s="46" t="s">
        <v>16</v>
      </c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8"/>
      <c r="DE11" s="46" t="s">
        <v>16</v>
      </c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8"/>
      <c r="DV11" s="46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8"/>
      <c r="EI11" s="33" t="s">
        <v>16</v>
      </c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5"/>
    </row>
    <row r="12" spans="1:150" s="9" customFormat="1" ht="28.35" customHeight="1" x14ac:dyDescent="0.2">
      <c r="A12" s="8"/>
      <c r="B12" s="41" t="s">
        <v>20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2"/>
      <c r="AE12" s="43" t="s">
        <v>19</v>
      </c>
      <c r="AF12" s="44"/>
      <c r="AG12" s="44"/>
      <c r="AH12" s="44"/>
      <c r="AI12" s="44"/>
      <c r="AJ12" s="44"/>
      <c r="AK12" s="44"/>
      <c r="AL12" s="44"/>
      <c r="AM12" s="45"/>
      <c r="AN12" s="43" t="s">
        <v>21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5"/>
      <c r="BE12" s="46">
        <f>BU12+DV12</f>
        <v>50000000</v>
      </c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8"/>
      <c r="BU12" s="46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6" t="s">
        <v>16</v>
      </c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8"/>
      <c r="DE12" s="46" t="s">
        <v>16</v>
      </c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8"/>
      <c r="DV12" s="46">
        <v>50000000</v>
      </c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8"/>
      <c r="EI12" s="46">
        <v>0</v>
      </c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8"/>
    </row>
    <row r="13" spans="1:150" s="9" customFormat="1" ht="45" customHeight="1" x14ac:dyDescent="0.2">
      <c r="A13" s="8"/>
      <c r="B13" s="41" t="s">
        <v>22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2"/>
      <c r="AE13" s="43" t="s">
        <v>21</v>
      </c>
      <c r="AF13" s="44"/>
      <c r="AG13" s="44"/>
      <c r="AH13" s="44"/>
      <c r="AI13" s="44"/>
      <c r="AJ13" s="44"/>
      <c r="AK13" s="44"/>
      <c r="AL13" s="44"/>
      <c r="AM13" s="45"/>
      <c r="AN13" s="43" t="s">
        <v>23</v>
      </c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5"/>
      <c r="BE13" s="46">
        <f>DV13</f>
        <v>0</v>
      </c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8"/>
      <c r="BU13" s="46" t="s">
        <v>16</v>
      </c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8"/>
      <c r="CL13" s="46" t="s">
        <v>16</v>
      </c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8"/>
      <c r="DE13" s="46" t="s">
        <v>16</v>
      </c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8"/>
      <c r="DV13" s="46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8"/>
      <c r="EI13" s="33" t="s">
        <v>16</v>
      </c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5"/>
    </row>
    <row r="14" spans="1:150" s="9" customFormat="1" ht="95.25" customHeight="1" x14ac:dyDescent="0.2">
      <c r="A14" s="8"/>
      <c r="B14" s="41" t="s">
        <v>24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2"/>
      <c r="AE14" s="43" t="s">
        <v>23</v>
      </c>
      <c r="AF14" s="44"/>
      <c r="AG14" s="44"/>
      <c r="AH14" s="44"/>
      <c r="AI14" s="44"/>
      <c r="AJ14" s="44"/>
      <c r="AK14" s="44"/>
      <c r="AL14" s="44"/>
      <c r="AM14" s="45"/>
      <c r="AN14" s="43" t="s">
        <v>25</v>
      </c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5"/>
      <c r="BE14" s="46">
        <f>CL14+DV14</f>
        <v>0</v>
      </c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8"/>
      <c r="BU14" s="46" t="s">
        <v>16</v>
      </c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8"/>
      <c r="CL14" s="46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8"/>
      <c r="DE14" s="46">
        <v>0</v>
      </c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8"/>
      <c r="DV14" s="46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8"/>
      <c r="EI14" s="64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6"/>
    </row>
    <row r="15" spans="1:150" s="9" customFormat="1" ht="20.25" customHeight="1" x14ac:dyDescent="0.2">
      <c r="A15" s="8"/>
      <c r="B15" s="41" t="s">
        <v>26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3" t="s">
        <v>27</v>
      </c>
      <c r="AF15" s="44"/>
      <c r="AG15" s="44"/>
      <c r="AH15" s="44"/>
      <c r="AI15" s="44"/>
      <c r="AJ15" s="44"/>
      <c r="AK15" s="44"/>
      <c r="AL15" s="44"/>
      <c r="AM15" s="45"/>
      <c r="AN15" s="43" t="s">
        <v>28</v>
      </c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5"/>
      <c r="BE15" s="46">
        <f>DV15</f>
        <v>-400000</v>
      </c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8"/>
      <c r="BU15" s="46" t="s">
        <v>16</v>
      </c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8"/>
      <c r="CL15" s="46" t="s">
        <v>16</v>
      </c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8"/>
      <c r="DE15" s="46" t="s">
        <v>16</v>
      </c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8"/>
      <c r="DV15" s="46">
        <v>-400000</v>
      </c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8"/>
      <c r="EI15" s="64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6"/>
    </row>
    <row r="16" spans="1:150" s="9" customFormat="1" ht="28.35" customHeight="1" x14ac:dyDescent="0.2">
      <c r="A16" s="8"/>
      <c r="B16" s="41" t="s">
        <v>29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2"/>
      <c r="AE16" s="43" t="s">
        <v>28</v>
      </c>
      <c r="AF16" s="44"/>
      <c r="AG16" s="44"/>
      <c r="AH16" s="44"/>
      <c r="AI16" s="44"/>
      <c r="AJ16" s="44"/>
      <c r="AK16" s="44"/>
      <c r="AL16" s="44"/>
      <c r="AM16" s="45"/>
      <c r="AN16" s="43" t="s">
        <v>30</v>
      </c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5"/>
      <c r="BE16" s="46">
        <f>DV16</f>
        <v>0</v>
      </c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8"/>
      <c r="BU16" s="46" t="s">
        <v>16</v>
      </c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8"/>
      <c r="CL16" s="46" t="s">
        <v>16</v>
      </c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8"/>
      <c r="DE16" s="46" t="s">
        <v>16</v>
      </c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8"/>
      <c r="DV16" s="46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8"/>
      <c r="EI16" s="33" t="s">
        <v>16</v>
      </c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5"/>
    </row>
    <row r="17" spans="1:150" s="7" customFormat="1" ht="28.35" customHeight="1" x14ac:dyDescent="0.2">
      <c r="A17" s="6"/>
      <c r="B17" s="36" t="s">
        <v>31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7"/>
      <c r="AE17" s="38" t="s">
        <v>32</v>
      </c>
      <c r="AF17" s="39"/>
      <c r="AG17" s="39"/>
      <c r="AH17" s="39"/>
      <c r="AI17" s="39"/>
      <c r="AJ17" s="39"/>
      <c r="AK17" s="39"/>
      <c r="AL17" s="39"/>
      <c r="AM17" s="40"/>
      <c r="AN17" s="38" t="s">
        <v>16</v>
      </c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40"/>
      <c r="BE17" s="24">
        <f>BE18+BE24+BE30+BE39+BE43+BE48</f>
        <v>49600000</v>
      </c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6"/>
      <c r="BU17" s="24">
        <f>BU18+BU24+BU30+BU39+BU43+BU48</f>
        <v>0</v>
      </c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6"/>
      <c r="CL17" s="24">
        <f>CL18+CL24+CL48</f>
        <v>0</v>
      </c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6"/>
      <c r="DE17" s="24">
        <f>DE39</f>
        <v>0</v>
      </c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6"/>
      <c r="DV17" s="24">
        <f>DV18+DV24+DV30+DV39+DV43+DV48</f>
        <v>49600000</v>
      </c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6"/>
      <c r="EI17" s="24">
        <f>EI18+EI24+EI30+EI39+EI43+EI48</f>
        <v>0</v>
      </c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6"/>
    </row>
    <row r="18" spans="1:150" s="9" customFormat="1" ht="54.95" customHeight="1" x14ac:dyDescent="0.2">
      <c r="A18" s="8"/>
      <c r="B18" s="41" t="s">
        <v>33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2"/>
      <c r="AE18" s="43" t="s">
        <v>34</v>
      </c>
      <c r="AF18" s="44"/>
      <c r="AG18" s="44"/>
      <c r="AH18" s="44"/>
      <c r="AI18" s="44"/>
      <c r="AJ18" s="44"/>
      <c r="AK18" s="44"/>
      <c r="AL18" s="44"/>
      <c r="AM18" s="45"/>
      <c r="AN18" s="43" t="s">
        <v>15</v>
      </c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5"/>
      <c r="BE18" s="46">
        <f>BE19</f>
        <v>26000000</v>
      </c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8"/>
      <c r="BU18" s="46">
        <f>BU19</f>
        <v>0</v>
      </c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8"/>
      <c r="CL18" s="46">
        <f>CL19</f>
        <v>0</v>
      </c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8"/>
      <c r="DE18" s="46">
        <f>DE19</f>
        <v>0</v>
      </c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8"/>
      <c r="DV18" s="46">
        <f>DV19</f>
        <v>26000000</v>
      </c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8"/>
      <c r="EI18" s="57">
        <f>EI19</f>
        <v>0</v>
      </c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9"/>
    </row>
    <row r="19" spans="1:150" s="9" customFormat="1" ht="41.25" customHeight="1" x14ac:dyDescent="0.2">
      <c r="A19" s="8"/>
      <c r="B19" s="60" t="s">
        <v>35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1"/>
      <c r="AE19" s="43" t="s">
        <v>36</v>
      </c>
      <c r="AF19" s="44"/>
      <c r="AG19" s="44"/>
      <c r="AH19" s="44"/>
      <c r="AI19" s="44"/>
      <c r="AJ19" s="44"/>
      <c r="AK19" s="44"/>
      <c r="AL19" s="44"/>
      <c r="AM19" s="45"/>
      <c r="AN19" s="43" t="s">
        <v>18</v>
      </c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5"/>
      <c r="BE19" s="46">
        <f>BE20+BE21+BE23+BE22</f>
        <v>26000000</v>
      </c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8"/>
      <c r="BU19" s="46">
        <f>BU20+BU21+BU23+BU22</f>
        <v>0</v>
      </c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8"/>
      <c r="CL19" s="46">
        <f>CL20+CL21+CL23</f>
        <v>0</v>
      </c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8"/>
      <c r="DE19" s="46">
        <f>DE20+DE21+DE23</f>
        <v>0</v>
      </c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8"/>
      <c r="DV19" s="46">
        <f>DV20+DV21+DV23+DV22</f>
        <v>26000000</v>
      </c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8"/>
      <c r="EI19" s="57">
        <f>EI20+EI21+EI23</f>
        <v>0</v>
      </c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9"/>
    </row>
    <row r="20" spans="1:150" s="9" customFormat="1" ht="28.35" customHeight="1" x14ac:dyDescent="0.2">
      <c r="A20" s="8"/>
      <c r="B20" s="55" t="s">
        <v>37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6"/>
      <c r="AE20" s="43" t="s">
        <v>38</v>
      </c>
      <c r="AF20" s="44"/>
      <c r="AG20" s="44"/>
      <c r="AH20" s="44"/>
      <c r="AI20" s="44"/>
      <c r="AJ20" s="44"/>
      <c r="AK20" s="44"/>
      <c r="AL20" s="44"/>
      <c r="AM20" s="45"/>
      <c r="AN20" s="43" t="s">
        <v>39</v>
      </c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5"/>
      <c r="BE20" s="46">
        <f>SUM(BU20:EH20)</f>
        <v>20000000</v>
      </c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8"/>
      <c r="BU20" s="46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6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8"/>
      <c r="DE20" s="46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8"/>
      <c r="DV20" s="46">
        <v>20000000</v>
      </c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8"/>
      <c r="EI20" s="57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9"/>
    </row>
    <row r="21" spans="1:150" s="9" customFormat="1" ht="28.35" customHeight="1" x14ac:dyDescent="0.2">
      <c r="A21" s="8"/>
      <c r="B21" s="55" t="s">
        <v>40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6"/>
      <c r="AE21" s="43" t="s">
        <v>41</v>
      </c>
      <c r="AF21" s="44"/>
      <c r="AG21" s="44"/>
      <c r="AH21" s="44"/>
      <c r="AI21" s="44"/>
      <c r="AJ21" s="44"/>
      <c r="AK21" s="44"/>
      <c r="AL21" s="44"/>
      <c r="AM21" s="45"/>
      <c r="AN21" s="43" t="s">
        <v>42</v>
      </c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5"/>
      <c r="BE21" s="46">
        <f>SUM(BU21:EH21)</f>
        <v>300000</v>
      </c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8"/>
      <c r="BU21" s="46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6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8"/>
      <c r="DE21" s="46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8"/>
      <c r="DV21" s="46">
        <v>300000</v>
      </c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8"/>
      <c r="EI21" s="57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9"/>
    </row>
    <row r="22" spans="1:150" s="9" customFormat="1" ht="28.35" customHeight="1" x14ac:dyDescent="0.2">
      <c r="A22" s="8"/>
      <c r="B22" s="55" t="s">
        <v>43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6"/>
      <c r="AE22" s="43" t="s">
        <v>44</v>
      </c>
      <c r="AF22" s="44"/>
      <c r="AG22" s="44"/>
      <c r="AH22" s="44"/>
      <c r="AI22" s="44"/>
      <c r="AJ22" s="44"/>
      <c r="AK22" s="44"/>
      <c r="AL22" s="44"/>
      <c r="AM22" s="45"/>
      <c r="AN22" s="43" t="s">
        <v>45</v>
      </c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5"/>
      <c r="BE22" s="46">
        <f>SUM(BU22:EH22)</f>
        <v>0</v>
      </c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8"/>
      <c r="BU22" s="46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8"/>
      <c r="CL22" s="46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8"/>
      <c r="DE22" s="46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8"/>
      <c r="DV22" s="46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8"/>
      <c r="EI22" s="57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9"/>
    </row>
    <row r="23" spans="1:150" s="9" customFormat="1" ht="28.35" customHeight="1" x14ac:dyDescent="0.2">
      <c r="A23" s="8"/>
      <c r="B23" s="55" t="s">
        <v>46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6"/>
      <c r="AE23" s="43" t="s">
        <v>47</v>
      </c>
      <c r="AF23" s="44"/>
      <c r="AG23" s="44"/>
      <c r="AH23" s="44"/>
      <c r="AI23" s="44"/>
      <c r="AJ23" s="44"/>
      <c r="AK23" s="44"/>
      <c r="AL23" s="44"/>
      <c r="AM23" s="45"/>
      <c r="AN23" s="43" t="s">
        <v>48</v>
      </c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5"/>
      <c r="BE23" s="46">
        <f>SUM(BU23:EH23)</f>
        <v>5700000</v>
      </c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8"/>
      <c r="BU23" s="46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6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8"/>
      <c r="DE23" s="46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8"/>
      <c r="DV23" s="46">
        <v>5700000</v>
      </c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8"/>
      <c r="EI23" s="57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9"/>
    </row>
    <row r="24" spans="1:150" s="9" customFormat="1" ht="41.25" customHeight="1" x14ac:dyDescent="0.2">
      <c r="A24" s="8"/>
      <c r="B24" s="41" t="s">
        <v>49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2"/>
      <c r="AE24" s="43" t="s">
        <v>50</v>
      </c>
      <c r="AF24" s="44"/>
      <c r="AG24" s="44"/>
      <c r="AH24" s="44"/>
      <c r="AI24" s="44"/>
      <c r="AJ24" s="44"/>
      <c r="AK24" s="44"/>
      <c r="AL24" s="44"/>
      <c r="AM24" s="45"/>
      <c r="AN24" s="43" t="s">
        <v>51</v>
      </c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5"/>
      <c r="BE24" s="46">
        <f>BE25+BE27+BE28+BE29</f>
        <v>0</v>
      </c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8"/>
      <c r="BU24" s="46">
        <f>BU25+BU27+BU28+BU29</f>
        <v>0</v>
      </c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8"/>
      <c r="CL24" s="46">
        <f>CL25+CL27+CL28+CL29</f>
        <v>0</v>
      </c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8"/>
      <c r="DE24" s="46">
        <f>DE25+DE27+DE28+DE29+DE30</f>
        <v>0</v>
      </c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8"/>
      <c r="DV24" s="46">
        <f>DV25+DV27+DV28+DV29</f>
        <v>0</v>
      </c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8"/>
      <c r="EI24" s="46">
        <f>EI25+EI27+EI28+EI29</f>
        <v>0</v>
      </c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8"/>
    </row>
    <row r="25" spans="1:150" s="9" customFormat="1" ht="69" customHeight="1" x14ac:dyDescent="0.2">
      <c r="A25" s="8"/>
      <c r="B25" s="60" t="s">
        <v>52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1"/>
      <c r="AE25" s="43" t="s">
        <v>53</v>
      </c>
      <c r="AF25" s="44"/>
      <c r="AG25" s="44"/>
      <c r="AH25" s="44"/>
      <c r="AI25" s="44"/>
      <c r="AJ25" s="44"/>
      <c r="AK25" s="44"/>
      <c r="AL25" s="44"/>
      <c r="AM25" s="45"/>
      <c r="AN25" s="43" t="s">
        <v>54</v>
      </c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5"/>
      <c r="BE25" s="46">
        <f>BE26</f>
        <v>0</v>
      </c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8"/>
      <c r="BU25" s="46">
        <f>BU26</f>
        <v>0</v>
      </c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8"/>
      <c r="CL25" s="46">
        <f>CL26</f>
        <v>0</v>
      </c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8"/>
      <c r="DE25" s="46">
        <f>DE26</f>
        <v>0</v>
      </c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8"/>
      <c r="DV25" s="46">
        <f>DV26</f>
        <v>0</v>
      </c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8"/>
      <c r="EI25" s="33">
        <f>EI26</f>
        <v>0</v>
      </c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5"/>
    </row>
    <row r="26" spans="1:150" s="9" customFormat="1" ht="81.75" customHeight="1" x14ac:dyDescent="0.2">
      <c r="A26" s="8"/>
      <c r="B26" s="55" t="s">
        <v>55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6"/>
      <c r="AE26" s="43" t="s">
        <v>56</v>
      </c>
      <c r="AF26" s="44"/>
      <c r="AG26" s="44"/>
      <c r="AH26" s="44"/>
      <c r="AI26" s="44"/>
      <c r="AJ26" s="44"/>
      <c r="AK26" s="44"/>
      <c r="AL26" s="44"/>
      <c r="AM26" s="45"/>
      <c r="AN26" s="43" t="s">
        <v>57</v>
      </c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5"/>
      <c r="BE26" s="46">
        <f>SUM(BU26:ET26)</f>
        <v>0</v>
      </c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8"/>
      <c r="BU26" s="46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6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8"/>
      <c r="DE26" s="46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8"/>
      <c r="DV26" s="46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8"/>
      <c r="EI26" s="33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5"/>
    </row>
    <row r="27" spans="1:150" s="9" customFormat="1" ht="14.25" customHeight="1" x14ac:dyDescent="0.2">
      <c r="A27" s="8"/>
      <c r="B27" s="60" t="s">
        <v>58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1"/>
      <c r="AE27" s="43" t="s">
        <v>59</v>
      </c>
      <c r="AF27" s="44"/>
      <c r="AG27" s="44"/>
      <c r="AH27" s="44"/>
      <c r="AI27" s="44"/>
      <c r="AJ27" s="44"/>
      <c r="AK27" s="44"/>
      <c r="AL27" s="44"/>
      <c r="AM27" s="45"/>
      <c r="AN27" s="43" t="s">
        <v>60</v>
      </c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5"/>
      <c r="BE27" s="46">
        <f>BU27+CL27+DE27+DV27</f>
        <v>0</v>
      </c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8"/>
      <c r="BU27" s="46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8"/>
      <c r="CL27" s="46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8"/>
      <c r="DE27" s="46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8"/>
      <c r="DV27" s="46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8"/>
      <c r="EI27" s="46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8"/>
    </row>
    <row r="28" spans="1:150" s="9" customFormat="1" ht="14.25" customHeight="1" x14ac:dyDescent="0.2">
      <c r="A28" s="8"/>
      <c r="B28" s="60" t="s">
        <v>61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1"/>
      <c r="AE28" s="43" t="s">
        <v>62</v>
      </c>
      <c r="AF28" s="44"/>
      <c r="AG28" s="44"/>
      <c r="AH28" s="44"/>
      <c r="AI28" s="44"/>
      <c r="AJ28" s="44"/>
      <c r="AK28" s="44"/>
      <c r="AL28" s="44"/>
      <c r="AM28" s="45"/>
      <c r="AN28" s="43" t="s">
        <v>63</v>
      </c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5"/>
      <c r="BE28" s="46">
        <f>BU28+CL28+DE28+DV28</f>
        <v>0</v>
      </c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8"/>
      <c r="BU28" s="46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8"/>
      <c r="CL28" s="46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8"/>
      <c r="DE28" s="46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8"/>
      <c r="DV28" s="52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4"/>
      <c r="EI28" s="46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8"/>
    </row>
    <row r="29" spans="1:150" s="9" customFormat="1" ht="14.25" customHeight="1" x14ac:dyDescent="0.2">
      <c r="A29" s="8"/>
      <c r="B29" s="62" t="s">
        <v>64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3"/>
      <c r="AE29" s="43" t="s">
        <v>65</v>
      </c>
      <c r="AF29" s="44"/>
      <c r="AG29" s="44"/>
      <c r="AH29" s="44"/>
      <c r="AI29" s="44"/>
      <c r="AJ29" s="44"/>
      <c r="AK29" s="44"/>
      <c r="AL29" s="44"/>
      <c r="AM29" s="45"/>
      <c r="AN29" s="43" t="s">
        <v>66</v>
      </c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5"/>
      <c r="BE29" s="46">
        <f>BU29+CL29+DE29+DV29</f>
        <v>0</v>
      </c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8"/>
      <c r="CL29" s="46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8"/>
      <c r="DV29" s="46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8"/>
      <c r="EI29" s="33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5"/>
    </row>
    <row r="30" spans="1:150" s="9" customFormat="1" ht="27.75" customHeight="1" x14ac:dyDescent="0.2">
      <c r="A30" s="8"/>
      <c r="B30" s="41" t="s">
        <v>67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2"/>
      <c r="AE30" s="43" t="s">
        <v>68</v>
      </c>
      <c r="AF30" s="44"/>
      <c r="AG30" s="44"/>
      <c r="AH30" s="44"/>
      <c r="AI30" s="44"/>
      <c r="AJ30" s="44"/>
      <c r="AK30" s="44"/>
      <c r="AL30" s="44"/>
      <c r="AM30" s="45"/>
      <c r="AN30" s="43" t="s">
        <v>69</v>
      </c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5"/>
      <c r="BE30" s="46">
        <f>BE31+BE33+BE37</f>
        <v>500</v>
      </c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8"/>
      <c r="BU30" s="46">
        <f>BU31+BU33+BU37</f>
        <v>0</v>
      </c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8"/>
      <c r="CL30" s="46">
        <f>CL31+CL33+CL37</f>
        <v>0</v>
      </c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8"/>
      <c r="DE30" s="46">
        <f>DE31+DE33+DE37</f>
        <v>0</v>
      </c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8"/>
      <c r="DV30" s="46">
        <f>DV31+DV33+DV37</f>
        <v>500</v>
      </c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8"/>
      <c r="EI30" s="33">
        <f>EI31+EI33+EI37</f>
        <v>0</v>
      </c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5"/>
    </row>
    <row r="31" spans="1:150" s="9" customFormat="1" ht="41.25" customHeight="1" x14ac:dyDescent="0.2">
      <c r="A31" s="8"/>
      <c r="B31" s="60" t="s">
        <v>70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1"/>
      <c r="AE31" s="43" t="s">
        <v>71</v>
      </c>
      <c r="AF31" s="44"/>
      <c r="AG31" s="44"/>
      <c r="AH31" s="44"/>
      <c r="AI31" s="44"/>
      <c r="AJ31" s="44"/>
      <c r="AK31" s="44"/>
      <c r="AL31" s="44"/>
      <c r="AM31" s="45"/>
      <c r="AN31" s="43" t="s">
        <v>72</v>
      </c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5"/>
      <c r="BE31" s="46">
        <f>BE32</f>
        <v>0</v>
      </c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8"/>
      <c r="BU31" s="46">
        <f>BU32</f>
        <v>0</v>
      </c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8"/>
      <c r="CL31" s="46">
        <f>CL32</f>
        <v>0</v>
      </c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8"/>
      <c r="DE31" s="46">
        <f>DE32</f>
        <v>0</v>
      </c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8"/>
      <c r="DV31" s="46">
        <f>DV32</f>
        <v>0</v>
      </c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8"/>
      <c r="EI31" s="33">
        <f>EI32</f>
        <v>0</v>
      </c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5"/>
    </row>
    <row r="32" spans="1:150" s="9" customFormat="1" ht="121.5" customHeight="1" x14ac:dyDescent="0.2">
      <c r="A32" s="8"/>
      <c r="B32" s="55" t="s">
        <v>73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6"/>
      <c r="AE32" s="43" t="s">
        <v>74</v>
      </c>
      <c r="AF32" s="44"/>
      <c r="AG32" s="44"/>
      <c r="AH32" s="44"/>
      <c r="AI32" s="44"/>
      <c r="AJ32" s="44"/>
      <c r="AK32" s="44"/>
      <c r="AL32" s="44"/>
      <c r="AM32" s="45"/>
      <c r="AN32" s="43" t="s">
        <v>75</v>
      </c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5"/>
      <c r="BE32" s="46">
        <f>BU32+CL32+DE32+DV32</f>
        <v>0</v>
      </c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8"/>
      <c r="CL32" s="46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8"/>
      <c r="DV32" s="46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8"/>
      <c r="EI32" s="33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5"/>
    </row>
    <row r="33" spans="1:150" s="9" customFormat="1" ht="28.35" customHeight="1" x14ac:dyDescent="0.2">
      <c r="A33" s="8"/>
      <c r="B33" s="60" t="s">
        <v>76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1"/>
      <c r="AE33" s="43" t="s">
        <v>77</v>
      </c>
      <c r="AF33" s="44"/>
      <c r="AG33" s="44"/>
      <c r="AH33" s="44"/>
      <c r="AI33" s="44"/>
      <c r="AJ33" s="44"/>
      <c r="AK33" s="44"/>
      <c r="AL33" s="44"/>
      <c r="AM33" s="45"/>
      <c r="AN33" s="43" t="s">
        <v>78</v>
      </c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5"/>
      <c r="BE33" s="46">
        <f>BE34+BE35+BE36</f>
        <v>500</v>
      </c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8"/>
      <c r="BU33" s="46">
        <f>BU34+BU35+BU36</f>
        <v>0</v>
      </c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8"/>
      <c r="CL33" s="46">
        <f>CL34+CL35+CL36</f>
        <v>0</v>
      </c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8"/>
      <c r="DE33" s="46">
        <f>DE34+DE35+DE36</f>
        <v>0</v>
      </c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8"/>
      <c r="DV33" s="46">
        <f>DV34+DV35+DV36</f>
        <v>500</v>
      </c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8"/>
      <c r="EI33" s="33">
        <f>EI34+EI35+EI36</f>
        <v>0</v>
      </c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5"/>
    </row>
    <row r="34" spans="1:150" s="9" customFormat="1" ht="60" customHeight="1" x14ac:dyDescent="0.2">
      <c r="A34" s="8"/>
      <c r="B34" s="55" t="s">
        <v>79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6"/>
      <c r="AE34" s="43" t="s">
        <v>80</v>
      </c>
      <c r="AF34" s="44"/>
      <c r="AG34" s="44"/>
      <c r="AH34" s="44"/>
      <c r="AI34" s="44"/>
      <c r="AJ34" s="44"/>
      <c r="AK34" s="44"/>
      <c r="AL34" s="44"/>
      <c r="AM34" s="45"/>
      <c r="AN34" s="43" t="s">
        <v>81</v>
      </c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5"/>
      <c r="BE34" s="46">
        <f>BU34+CL34+DE34+DV34</f>
        <v>0</v>
      </c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6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8"/>
      <c r="DV34" s="46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8"/>
      <c r="EI34" s="33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5"/>
    </row>
    <row r="35" spans="1:150" s="9" customFormat="1" ht="27.95" customHeight="1" x14ac:dyDescent="0.2">
      <c r="A35" s="8"/>
      <c r="B35" s="55" t="s">
        <v>82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6"/>
      <c r="AE35" s="43" t="s">
        <v>83</v>
      </c>
      <c r="AF35" s="44"/>
      <c r="AG35" s="44"/>
      <c r="AH35" s="44"/>
      <c r="AI35" s="44"/>
      <c r="AJ35" s="44"/>
      <c r="AK35" s="44"/>
      <c r="AL35" s="44"/>
      <c r="AM35" s="45"/>
      <c r="AN35" s="43" t="s">
        <v>84</v>
      </c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5"/>
      <c r="BE35" s="46">
        <f>BU35+CL35+DE35+DV35</f>
        <v>0</v>
      </c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8"/>
      <c r="BU35" s="46">
        <v>0</v>
      </c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8"/>
      <c r="CL35" s="46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8"/>
      <c r="DV35" s="46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8"/>
      <c r="EI35" s="33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5"/>
    </row>
    <row r="36" spans="1:150" s="9" customFormat="1" ht="24" customHeight="1" x14ac:dyDescent="0.2">
      <c r="A36" s="8"/>
      <c r="B36" s="55" t="s">
        <v>85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6"/>
      <c r="AE36" s="43" t="s">
        <v>86</v>
      </c>
      <c r="AF36" s="44"/>
      <c r="AG36" s="44"/>
      <c r="AH36" s="44"/>
      <c r="AI36" s="44"/>
      <c r="AJ36" s="44"/>
      <c r="AK36" s="44"/>
      <c r="AL36" s="44"/>
      <c r="AM36" s="45"/>
      <c r="AN36" s="43" t="s">
        <v>87</v>
      </c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5"/>
      <c r="BE36" s="46">
        <f>BU36+CL36+DE36+DV36</f>
        <v>500</v>
      </c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8"/>
      <c r="BU36" s="46">
        <v>0</v>
      </c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8"/>
      <c r="CL36" s="46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8"/>
      <c r="DV36" s="46">
        <v>500</v>
      </c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8"/>
      <c r="EI36" s="33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5"/>
    </row>
    <row r="37" spans="1:150" s="9" customFormat="1" ht="80.25" customHeight="1" x14ac:dyDescent="0.2">
      <c r="A37" s="8"/>
      <c r="B37" s="55" t="s">
        <v>88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6"/>
      <c r="AE37" s="43" t="s">
        <v>89</v>
      </c>
      <c r="AF37" s="44"/>
      <c r="AG37" s="44"/>
      <c r="AH37" s="44"/>
      <c r="AI37" s="44"/>
      <c r="AJ37" s="44"/>
      <c r="AK37" s="44"/>
      <c r="AL37" s="44"/>
      <c r="AM37" s="45"/>
      <c r="AN37" s="43" t="s">
        <v>90</v>
      </c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5"/>
      <c r="BE37" s="46">
        <f>BE38</f>
        <v>0</v>
      </c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8"/>
      <c r="BU37" s="46">
        <f>BU38</f>
        <v>0</v>
      </c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8"/>
      <c r="CL37" s="46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8"/>
      <c r="DV37" s="46">
        <f>DV38</f>
        <v>0</v>
      </c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8"/>
      <c r="EI37" s="33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5"/>
    </row>
    <row r="38" spans="1:150" s="9" customFormat="1" ht="51" customHeight="1" x14ac:dyDescent="0.2">
      <c r="A38" s="8"/>
      <c r="B38" s="55" t="s">
        <v>91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6"/>
      <c r="AE38" s="43" t="s">
        <v>92</v>
      </c>
      <c r="AF38" s="44"/>
      <c r="AG38" s="44"/>
      <c r="AH38" s="44"/>
      <c r="AI38" s="44"/>
      <c r="AJ38" s="44"/>
      <c r="AK38" s="44"/>
      <c r="AL38" s="44"/>
      <c r="AM38" s="45"/>
      <c r="AN38" s="43" t="s">
        <v>93</v>
      </c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5"/>
      <c r="BE38" s="46">
        <f>BU38+CL38+DE38+DV38</f>
        <v>0</v>
      </c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8"/>
      <c r="BU38" s="46">
        <v>0</v>
      </c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8"/>
      <c r="CL38" s="46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8"/>
      <c r="DV38" s="46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8"/>
      <c r="EI38" s="33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5"/>
    </row>
    <row r="39" spans="1:150" s="9" customFormat="1" ht="63" customHeight="1" x14ac:dyDescent="0.2">
      <c r="A39" s="8"/>
      <c r="B39" s="41" t="s">
        <v>94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2"/>
      <c r="AE39" s="43" t="s">
        <v>95</v>
      </c>
      <c r="AF39" s="44"/>
      <c r="AG39" s="44"/>
      <c r="AH39" s="44"/>
      <c r="AI39" s="44"/>
      <c r="AJ39" s="44"/>
      <c r="AK39" s="44"/>
      <c r="AL39" s="44"/>
      <c r="AM39" s="45"/>
      <c r="AN39" s="43" t="s">
        <v>30</v>
      </c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5"/>
      <c r="BE39" s="46">
        <f>BU39+CL39+DE39+DV39</f>
        <v>0</v>
      </c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8"/>
      <c r="BU39" s="46">
        <v>0</v>
      </c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8"/>
      <c r="CL39" s="46">
        <f>CL40</f>
        <v>0</v>
      </c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8"/>
      <c r="DE39" s="46">
        <f>DE40</f>
        <v>0</v>
      </c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8"/>
      <c r="DV39" s="46">
        <v>0</v>
      </c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8"/>
      <c r="EI39" s="33">
        <v>0</v>
      </c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5"/>
    </row>
    <row r="40" spans="1:150" s="9" customFormat="1" ht="27.95" customHeight="1" x14ac:dyDescent="0.2">
      <c r="A40" s="8"/>
      <c r="B40" s="60" t="s">
        <v>96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1"/>
      <c r="AE40" s="43" t="s">
        <v>97</v>
      </c>
      <c r="AF40" s="44"/>
      <c r="AG40" s="44"/>
      <c r="AH40" s="44"/>
      <c r="AI40" s="44"/>
      <c r="AJ40" s="44"/>
      <c r="AK40" s="44"/>
      <c r="AL40" s="44"/>
      <c r="AM40" s="45"/>
      <c r="AN40" s="43" t="s">
        <v>98</v>
      </c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5"/>
      <c r="BE40" s="46">
        <f>BE41+BE42</f>
        <v>0</v>
      </c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8"/>
      <c r="BU40" s="46">
        <v>0</v>
      </c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8"/>
      <c r="CL40" s="46">
        <f>CL41+CL42</f>
        <v>0</v>
      </c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8"/>
      <c r="DE40" s="46">
        <f>DE41+DE42</f>
        <v>0</v>
      </c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8"/>
      <c r="DV40" s="46">
        <v>0</v>
      </c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8"/>
      <c r="EI40" s="33">
        <v>0</v>
      </c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5"/>
    </row>
    <row r="41" spans="1:150" s="9" customFormat="1" ht="93.75" customHeight="1" x14ac:dyDescent="0.2">
      <c r="A41" s="8"/>
      <c r="B41" s="55" t="s">
        <v>99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6"/>
      <c r="AE41" s="43" t="s">
        <v>100</v>
      </c>
      <c r="AF41" s="44"/>
      <c r="AG41" s="44"/>
      <c r="AH41" s="44"/>
      <c r="AI41" s="44"/>
      <c r="AJ41" s="44"/>
      <c r="AK41" s="44"/>
      <c r="AL41" s="44"/>
      <c r="AM41" s="45"/>
      <c r="AN41" s="43" t="s">
        <v>101</v>
      </c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5"/>
      <c r="BE41" s="46">
        <f>DE41</f>
        <v>0</v>
      </c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8"/>
      <c r="CL41" s="46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8"/>
      <c r="DE41" s="46">
        <v>0</v>
      </c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8"/>
      <c r="DV41" s="46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8"/>
      <c r="EI41" s="33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5"/>
    </row>
    <row r="42" spans="1:150" s="9" customFormat="1" ht="93.75" customHeight="1" x14ac:dyDescent="0.2">
      <c r="A42" s="8"/>
      <c r="B42" s="55" t="s">
        <v>102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6"/>
      <c r="AE42" s="43" t="s">
        <v>103</v>
      </c>
      <c r="AF42" s="44"/>
      <c r="AG42" s="44"/>
      <c r="AH42" s="44"/>
      <c r="AI42" s="44"/>
      <c r="AJ42" s="44"/>
      <c r="AK42" s="44"/>
      <c r="AL42" s="44"/>
      <c r="AM42" s="45"/>
      <c r="AN42" s="43" t="s">
        <v>104</v>
      </c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10"/>
      <c r="BE42" s="46">
        <f>DE42</f>
        <v>0</v>
      </c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8"/>
      <c r="CL42" s="46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8"/>
      <c r="DV42" s="46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8"/>
      <c r="EI42" s="33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5"/>
    </row>
    <row r="43" spans="1:150" s="9" customFormat="1" ht="54.75" customHeight="1" x14ac:dyDescent="0.2">
      <c r="A43" s="8"/>
      <c r="B43" s="60" t="s">
        <v>105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1"/>
      <c r="AE43" s="43" t="s">
        <v>106</v>
      </c>
      <c r="AF43" s="44"/>
      <c r="AG43" s="44"/>
      <c r="AH43" s="44"/>
      <c r="AI43" s="44"/>
      <c r="AJ43" s="44"/>
      <c r="AK43" s="44"/>
      <c r="AL43" s="44"/>
      <c r="AM43" s="45"/>
      <c r="AN43" s="43" t="s">
        <v>32</v>
      </c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5"/>
      <c r="BE43" s="46">
        <f>BE44</f>
        <v>21799500</v>
      </c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8"/>
      <c r="BU43" s="46">
        <f>BU44</f>
        <v>0</v>
      </c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8"/>
      <c r="CL43" s="46">
        <f>CL44</f>
        <v>0</v>
      </c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8"/>
      <c r="DE43" s="46">
        <f>DE44</f>
        <v>0</v>
      </c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8"/>
      <c r="DV43" s="46">
        <f>DV44</f>
        <v>21799500</v>
      </c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8"/>
      <c r="EI43" s="33">
        <f>EI44</f>
        <v>0</v>
      </c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5"/>
    </row>
    <row r="44" spans="1:150" s="9" customFormat="1" ht="66" customHeight="1" x14ac:dyDescent="0.2">
      <c r="A44" s="8"/>
      <c r="B44" s="60" t="s">
        <v>107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1"/>
      <c r="AE44" s="43" t="s">
        <v>108</v>
      </c>
      <c r="AF44" s="44"/>
      <c r="AG44" s="44"/>
      <c r="AH44" s="44"/>
      <c r="AI44" s="44"/>
      <c r="AJ44" s="44"/>
      <c r="AK44" s="44"/>
      <c r="AL44" s="44"/>
      <c r="AM44" s="45"/>
      <c r="AN44" s="43" t="s">
        <v>95</v>
      </c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5"/>
      <c r="BE44" s="46">
        <f>BE46+BE47+BE45</f>
        <v>21799500</v>
      </c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8"/>
      <c r="BU44" s="46">
        <f>BU46+BU47+BU45</f>
        <v>0</v>
      </c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8"/>
      <c r="CL44" s="46">
        <f>CL46+CL47</f>
        <v>0</v>
      </c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8"/>
      <c r="DE44" s="46">
        <f>DE46+DE47</f>
        <v>0</v>
      </c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8"/>
      <c r="DV44" s="46">
        <f>DV46+DV47+DV45</f>
        <v>21799500</v>
      </c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8"/>
      <c r="EI44" s="33">
        <f>EI46+EI47</f>
        <v>0</v>
      </c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5"/>
    </row>
    <row r="45" spans="1:150" s="9" customFormat="1" ht="66" customHeight="1" x14ac:dyDescent="0.2">
      <c r="A45" s="8"/>
      <c r="B45" s="41" t="s">
        <v>109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2"/>
      <c r="AE45" s="43" t="s">
        <v>110</v>
      </c>
      <c r="AF45" s="44"/>
      <c r="AG45" s="44"/>
      <c r="AH45" s="44"/>
      <c r="AI45" s="44"/>
      <c r="AJ45" s="44"/>
      <c r="AK45" s="44"/>
      <c r="AL45" s="44"/>
      <c r="AM45" s="45"/>
      <c r="AN45" s="43" t="s">
        <v>97</v>
      </c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5"/>
      <c r="BE45" s="46">
        <f>BU45+CL45+DE45+DV45</f>
        <v>0</v>
      </c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8"/>
      <c r="CL45" s="46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8"/>
      <c r="DV45" s="46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8"/>
      <c r="EI45" s="33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5"/>
    </row>
    <row r="46" spans="1:150" s="9" customFormat="1" ht="83.1" customHeight="1" x14ac:dyDescent="0.2">
      <c r="A46" s="8"/>
      <c r="B46" s="55" t="s">
        <v>111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6"/>
      <c r="AE46" s="43" t="s">
        <v>112</v>
      </c>
      <c r="AF46" s="44"/>
      <c r="AG46" s="44"/>
      <c r="AH46" s="44"/>
      <c r="AI46" s="44"/>
      <c r="AJ46" s="44"/>
      <c r="AK46" s="44"/>
      <c r="AL46" s="44"/>
      <c r="AM46" s="45"/>
      <c r="AN46" s="43" t="s">
        <v>113</v>
      </c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5"/>
      <c r="BE46" s="46">
        <f>BU46+CL46+DE46+DV46</f>
        <v>0</v>
      </c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8"/>
      <c r="CL46" s="46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8"/>
      <c r="DV46" s="46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8"/>
      <c r="EI46" s="33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5"/>
    </row>
    <row r="47" spans="1:150" s="9" customFormat="1" ht="83.1" customHeight="1" x14ac:dyDescent="0.2">
      <c r="A47" s="8"/>
      <c r="B47" s="41" t="s">
        <v>114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2"/>
      <c r="AE47" s="43" t="s">
        <v>115</v>
      </c>
      <c r="AF47" s="44"/>
      <c r="AG47" s="44"/>
      <c r="AH47" s="44"/>
      <c r="AI47" s="44"/>
      <c r="AJ47" s="44"/>
      <c r="AK47" s="44"/>
      <c r="AL47" s="44"/>
      <c r="AM47" s="45"/>
      <c r="AN47" s="43" t="s">
        <v>116</v>
      </c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5"/>
      <c r="BE47" s="46">
        <f>BU47+CL47+DV47+DE47</f>
        <v>21799500</v>
      </c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8"/>
      <c r="CL47" s="46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8"/>
      <c r="DV47" s="46">
        <v>21799500</v>
      </c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8"/>
      <c r="EI47" s="33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5"/>
    </row>
    <row r="48" spans="1:150" s="9" customFormat="1" ht="60.75" customHeight="1" x14ac:dyDescent="0.2">
      <c r="A48" s="8"/>
      <c r="B48" s="41" t="s">
        <v>117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2"/>
      <c r="AE48" s="43" t="s">
        <v>118</v>
      </c>
      <c r="AF48" s="44"/>
      <c r="AG48" s="44"/>
      <c r="AH48" s="44"/>
      <c r="AI48" s="44"/>
      <c r="AJ48" s="44"/>
      <c r="AK48" s="44"/>
      <c r="AL48" s="44"/>
      <c r="AM48" s="45"/>
      <c r="AN48" s="43" t="s">
        <v>32</v>
      </c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5"/>
      <c r="BE48" s="46">
        <f>BU48+CL48+DE48+DV48</f>
        <v>1800000</v>
      </c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8"/>
      <c r="BU48" s="46">
        <f>BU49</f>
        <v>0</v>
      </c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8"/>
      <c r="CL48" s="46">
        <f>CL49</f>
        <v>0</v>
      </c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8"/>
      <c r="DE48" s="46">
        <f>DE49</f>
        <v>0</v>
      </c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8"/>
      <c r="DV48" s="46">
        <f>DV49</f>
        <v>1800000</v>
      </c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8"/>
      <c r="EI48" s="57">
        <f>EI49</f>
        <v>0</v>
      </c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9"/>
    </row>
    <row r="49" spans="1:150" s="9" customFormat="1" ht="60.75" customHeight="1" x14ac:dyDescent="0.2">
      <c r="A49" s="8"/>
      <c r="B49" s="60" t="s">
        <v>119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1"/>
      <c r="AE49" s="43" t="s">
        <v>120</v>
      </c>
      <c r="AF49" s="44"/>
      <c r="AG49" s="44"/>
      <c r="AH49" s="44"/>
      <c r="AI49" s="44"/>
      <c r="AJ49" s="44"/>
      <c r="AK49" s="44"/>
      <c r="AL49" s="44"/>
      <c r="AM49" s="45"/>
      <c r="AN49" s="43" t="s">
        <v>95</v>
      </c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5"/>
      <c r="BE49" s="46">
        <f>BE51+BE52+BE50</f>
        <v>0</v>
      </c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8"/>
      <c r="BU49" s="46">
        <f>BU51+BU52+BU50+BU53</f>
        <v>0</v>
      </c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8"/>
      <c r="CL49" s="46">
        <f>CL51+CL52+CL53</f>
        <v>0</v>
      </c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8"/>
      <c r="DE49" s="46">
        <f>DE51+DE52+DE53</f>
        <v>0</v>
      </c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8"/>
      <c r="DV49" s="46">
        <f>DV51+DV52+DV50+DV53</f>
        <v>1800000</v>
      </c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8"/>
      <c r="EI49" s="57">
        <f>EI51+EI52</f>
        <v>0</v>
      </c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9"/>
    </row>
    <row r="50" spans="1:150" s="9" customFormat="1" ht="60.75" customHeight="1" x14ac:dyDescent="0.2">
      <c r="A50" s="8"/>
      <c r="B50" s="41" t="s">
        <v>121</v>
      </c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2"/>
      <c r="AE50" s="43" t="s">
        <v>122</v>
      </c>
      <c r="AF50" s="44"/>
      <c r="AG50" s="44"/>
      <c r="AH50" s="44"/>
      <c r="AI50" s="44"/>
      <c r="AJ50" s="44"/>
      <c r="AK50" s="44"/>
      <c r="AL50" s="44"/>
      <c r="AM50" s="45"/>
      <c r="AN50" s="43" t="s">
        <v>97</v>
      </c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5"/>
      <c r="BE50" s="46">
        <f>SUM(BU50:EH50)</f>
        <v>0</v>
      </c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8"/>
      <c r="CL50" s="46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8"/>
      <c r="DV50" s="46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8"/>
      <c r="EI50" s="33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5"/>
    </row>
    <row r="51" spans="1:150" s="9" customFormat="1" ht="90" customHeight="1" x14ac:dyDescent="0.2">
      <c r="A51" s="8"/>
      <c r="B51" s="55" t="s">
        <v>123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6"/>
      <c r="AE51" s="43" t="s">
        <v>124</v>
      </c>
      <c r="AF51" s="44"/>
      <c r="AG51" s="44"/>
      <c r="AH51" s="44"/>
      <c r="AI51" s="44"/>
      <c r="AJ51" s="44"/>
      <c r="AK51" s="44"/>
      <c r="AL51" s="44"/>
      <c r="AM51" s="45"/>
      <c r="AN51" s="43" t="s">
        <v>113</v>
      </c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5"/>
      <c r="BE51" s="46">
        <f>SUM(BU51:EH51)</f>
        <v>0</v>
      </c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8"/>
      <c r="BU51" s="46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8"/>
      <c r="CL51" s="46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8"/>
      <c r="DE51" s="46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8"/>
      <c r="DV51" s="46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8"/>
      <c r="EI51" s="33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5"/>
    </row>
    <row r="52" spans="1:150" s="9" customFormat="1" ht="89.25" customHeight="1" x14ac:dyDescent="0.2">
      <c r="A52" s="8"/>
      <c r="B52" s="55" t="s">
        <v>125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6"/>
      <c r="AE52" s="43" t="s">
        <v>126</v>
      </c>
      <c r="AF52" s="44"/>
      <c r="AG52" s="44"/>
      <c r="AH52" s="44"/>
      <c r="AI52" s="44"/>
      <c r="AJ52" s="44"/>
      <c r="AK52" s="44"/>
      <c r="AL52" s="44"/>
      <c r="AM52" s="45"/>
      <c r="AN52" s="43" t="s">
        <v>116</v>
      </c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5"/>
      <c r="BE52" s="46">
        <f>SUM(BU52:EH52)</f>
        <v>0</v>
      </c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8"/>
      <c r="BU52" s="46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8"/>
      <c r="CL52" s="46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8"/>
      <c r="DE52" s="46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8"/>
      <c r="DV52" s="46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8"/>
      <c r="EI52" s="33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5"/>
    </row>
    <row r="53" spans="1:150" s="9" customFormat="1" ht="42.75" customHeight="1" x14ac:dyDescent="0.2">
      <c r="A53" s="8"/>
      <c r="B53" s="55" t="s">
        <v>127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6"/>
      <c r="AE53" s="43"/>
      <c r="AF53" s="44"/>
      <c r="AG53" s="44"/>
      <c r="AH53" s="44"/>
      <c r="AI53" s="44"/>
      <c r="AJ53" s="44"/>
      <c r="AK53" s="44"/>
      <c r="AL53" s="44"/>
      <c r="AM53" s="45"/>
      <c r="AN53" s="43" t="s">
        <v>128</v>
      </c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5"/>
      <c r="BE53" s="46">
        <f>SUM(BU53:EH53)</f>
        <v>1800000</v>
      </c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8"/>
      <c r="BU53" s="46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8"/>
      <c r="CL53" s="46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8"/>
      <c r="DE53" s="46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8"/>
      <c r="DV53" s="46">
        <v>1800000</v>
      </c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8"/>
      <c r="EI53" s="57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9"/>
    </row>
    <row r="54" spans="1:150" s="7" customFormat="1" ht="28.35" customHeight="1" x14ac:dyDescent="0.2">
      <c r="A54" s="6"/>
      <c r="B54" s="36" t="s">
        <v>129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7"/>
      <c r="AE54" s="38" t="s">
        <v>51</v>
      </c>
      <c r="AF54" s="39"/>
      <c r="AG54" s="39"/>
      <c r="AH54" s="39"/>
      <c r="AI54" s="39"/>
      <c r="AJ54" s="39"/>
      <c r="AK54" s="39"/>
      <c r="AL54" s="39"/>
      <c r="AM54" s="40"/>
      <c r="AN54" s="38" t="s">
        <v>16</v>
      </c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40"/>
      <c r="BE54" s="24">
        <f>BE55+BE56+BE57</f>
        <v>0</v>
      </c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6"/>
      <c r="BU54" s="24">
        <f>BU55+BU56+BU57</f>
        <v>0</v>
      </c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6"/>
      <c r="CL54" s="24">
        <f>CL55+CL56+CL57</f>
        <v>0</v>
      </c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6"/>
      <c r="DE54" s="24">
        <f>DE55+DE56+DE57</f>
        <v>0</v>
      </c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6"/>
      <c r="DV54" s="24">
        <f>DV55+DV56+DV57</f>
        <v>0</v>
      </c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6"/>
      <c r="EI54" s="49">
        <f>EI55+EI56+EI57</f>
        <v>0</v>
      </c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1"/>
    </row>
    <row r="55" spans="1:150" s="9" customFormat="1" ht="41.25" customHeight="1" x14ac:dyDescent="0.2">
      <c r="A55" s="8"/>
      <c r="B55" s="41" t="s">
        <v>130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2"/>
      <c r="AE55" s="43" t="s">
        <v>131</v>
      </c>
      <c r="AF55" s="44"/>
      <c r="AG55" s="44"/>
      <c r="AH55" s="44"/>
      <c r="AI55" s="44"/>
      <c r="AJ55" s="44"/>
      <c r="AK55" s="44"/>
      <c r="AL55" s="44"/>
      <c r="AM55" s="45"/>
      <c r="AN55" s="43" t="s">
        <v>132</v>
      </c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5"/>
      <c r="BE55" s="24">
        <f>BU55+CL55+DE55+DV55+EI55</f>
        <v>0</v>
      </c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6"/>
      <c r="BU55" s="46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6">
        <v>0</v>
      </c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8"/>
      <c r="DE55" s="46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8"/>
      <c r="DV55" s="46"/>
      <c r="DW55" s="47"/>
      <c r="DX55" s="47"/>
      <c r="DY55" s="47"/>
      <c r="DZ55" s="47"/>
      <c r="EA55" s="47"/>
      <c r="EB55" s="47"/>
      <c r="EC55" s="47"/>
      <c r="ED55" s="47"/>
      <c r="EE55" s="47"/>
      <c r="EF55" s="47"/>
      <c r="EG55" s="47"/>
      <c r="EH55" s="48"/>
      <c r="EI55" s="33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5"/>
    </row>
    <row r="56" spans="1:150" s="9" customFormat="1" ht="30" customHeight="1" x14ac:dyDescent="0.2">
      <c r="A56" s="8"/>
      <c r="B56" s="41" t="s">
        <v>133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2"/>
      <c r="AE56" s="43" t="s">
        <v>54</v>
      </c>
      <c r="AF56" s="44"/>
      <c r="AG56" s="44"/>
      <c r="AH56" s="44"/>
      <c r="AI56" s="44"/>
      <c r="AJ56" s="44"/>
      <c r="AK56" s="44"/>
      <c r="AL56" s="44"/>
      <c r="AM56" s="45"/>
      <c r="AN56" s="43" t="s">
        <v>16</v>
      </c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5"/>
      <c r="BE56" s="24">
        <f>BU56+CL56+DE56+DV56+EI56</f>
        <v>0</v>
      </c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6"/>
      <c r="BU56" s="52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53"/>
      <c r="CK56" s="54"/>
      <c r="CL56" s="46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8"/>
      <c r="DE56" s="46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8"/>
      <c r="DV56" s="46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8"/>
      <c r="EI56" s="33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5"/>
    </row>
    <row r="57" spans="1:150" s="9" customFormat="1" ht="31.5" customHeight="1" x14ac:dyDescent="0.2">
      <c r="A57" s="8"/>
      <c r="B57" s="41" t="s">
        <v>134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2"/>
      <c r="AE57" s="43" t="s">
        <v>135</v>
      </c>
      <c r="AF57" s="44"/>
      <c r="AG57" s="44"/>
      <c r="AH57" s="44"/>
      <c r="AI57" s="44"/>
      <c r="AJ57" s="44"/>
      <c r="AK57" s="44"/>
      <c r="AL57" s="44"/>
      <c r="AM57" s="45"/>
      <c r="AN57" s="43" t="s">
        <v>136</v>
      </c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5"/>
      <c r="BE57" s="24">
        <f>BU57+CL57+DE57+DV57+EI57</f>
        <v>0</v>
      </c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6"/>
      <c r="BU57" s="46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8"/>
      <c r="CL57" s="46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8"/>
      <c r="DE57" s="46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8"/>
      <c r="DV57" s="46"/>
      <c r="DW57" s="47"/>
      <c r="DX57" s="47"/>
      <c r="DY57" s="47"/>
      <c r="DZ57" s="47"/>
      <c r="EA57" s="47"/>
      <c r="EB57" s="47"/>
      <c r="EC57" s="47"/>
      <c r="ED57" s="47"/>
      <c r="EE57" s="47"/>
      <c r="EF57" s="47"/>
      <c r="EG57" s="47"/>
      <c r="EH57" s="48"/>
      <c r="EI57" s="33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5"/>
    </row>
    <row r="58" spans="1:150" s="7" customFormat="1" ht="27.95" customHeight="1" x14ac:dyDescent="0.2">
      <c r="A58" s="6"/>
      <c r="B58" s="36" t="s">
        <v>137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7"/>
      <c r="AE58" s="38" t="s">
        <v>30</v>
      </c>
      <c r="AF58" s="39"/>
      <c r="AG58" s="39"/>
      <c r="AH58" s="39"/>
      <c r="AI58" s="39"/>
      <c r="AJ58" s="39"/>
      <c r="AK58" s="39"/>
      <c r="AL58" s="39"/>
      <c r="AM58" s="40"/>
      <c r="AN58" s="38" t="s">
        <v>16</v>
      </c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40"/>
      <c r="BE58" s="24">
        <f>BE59+BE60+BE61</f>
        <v>0</v>
      </c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6"/>
      <c r="BU58" s="24">
        <f>BU59+BU60+BU61</f>
        <v>0</v>
      </c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6"/>
      <c r="CL58" s="24">
        <f>CL59+CL60+CL61</f>
        <v>0</v>
      </c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6"/>
      <c r="DE58" s="24">
        <f>DE59+DE60+DE61</f>
        <v>0</v>
      </c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6"/>
      <c r="DV58" s="24">
        <f>DV59+DV60+DV61</f>
        <v>0</v>
      </c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6"/>
      <c r="EI58" s="49">
        <f>EI59+EI60+EI61</f>
        <v>0</v>
      </c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1"/>
    </row>
    <row r="59" spans="1:150" s="9" customFormat="1" ht="41.25" customHeight="1" x14ac:dyDescent="0.2">
      <c r="A59" s="8"/>
      <c r="B59" s="41" t="s">
        <v>130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2"/>
      <c r="AE59" s="43" t="s">
        <v>98</v>
      </c>
      <c r="AF59" s="44"/>
      <c r="AG59" s="44"/>
      <c r="AH59" s="44"/>
      <c r="AI59" s="44"/>
      <c r="AJ59" s="44"/>
      <c r="AK59" s="44"/>
      <c r="AL59" s="44"/>
      <c r="AM59" s="45"/>
      <c r="AN59" s="43" t="s">
        <v>138</v>
      </c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5"/>
      <c r="BE59" s="46">
        <f>DV59+BU59+CL59+DE59+EI59</f>
        <v>0</v>
      </c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8"/>
      <c r="BU59" s="46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8"/>
      <c r="CL59" s="46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8"/>
      <c r="DE59" s="46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8"/>
      <c r="DV59" s="46"/>
      <c r="DW59" s="47"/>
      <c r="DX59" s="47"/>
      <c r="DY59" s="47"/>
      <c r="DZ59" s="47"/>
      <c r="EA59" s="47"/>
      <c r="EB59" s="47"/>
      <c r="EC59" s="47"/>
      <c r="ED59" s="47"/>
      <c r="EE59" s="47"/>
      <c r="EF59" s="47"/>
      <c r="EG59" s="47"/>
      <c r="EH59" s="48"/>
      <c r="EI59" s="33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5"/>
    </row>
    <row r="60" spans="1:150" s="9" customFormat="1" ht="33" customHeight="1" x14ac:dyDescent="0.2">
      <c r="A60" s="8"/>
      <c r="B60" s="41" t="s">
        <v>139</v>
      </c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2"/>
      <c r="AE60" s="43" t="s">
        <v>140</v>
      </c>
      <c r="AF60" s="44"/>
      <c r="AG60" s="44"/>
      <c r="AH60" s="44"/>
      <c r="AI60" s="44"/>
      <c r="AJ60" s="44"/>
      <c r="AK60" s="44"/>
      <c r="AL60" s="44"/>
      <c r="AM60" s="45"/>
      <c r="AN60" s="43" t="s">
        <v>16</v>
      </c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5"/>
      <c r="BE60" s="46">
        <f>DV60+BU60+CL60+DE60+EI60</f>
        <v>0</v>
      </c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8"/>
      <c r="BU60" s="46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8"/>
      <c r="CL60" s="46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  <c r="DB60" s="47"/>
      <c r="DC60" s="47"/>
      <c r="DD60" s="48"/>
      <c r="DE60" s="46"/>
      <c r="DF60" s="47"/>
      <c r="DG60" s="47"/>
      <c r="DH60" s="47"/>
      <c r="DI60" s="47"/>
      <c r="DJ60" s="47"/>
      <c r="DK60" s="47"/>
      <c r="DL60" s="47"/>
      <c r="DM60" s="47"/>
      <c r="DN60" s="47"/>
      <c r="DO60" s="47"/>
      <c r="DP60" s="47"/>
      <c r="DQ60" s="47"/>
      <c r="DR60" s="47"/>
      <c r="DS60" s="47"/>
      <c r="DT60" s="47"/>
      <c r="DU60" s="48"/>
      <c r="DV60" s="46"/>
      <c r="DW60" s="47"/>
      <c r="DX60" s="47"/>
      <c r="DY60" s="47"/>
      <c r="DZ60" s="47"/>
      <c r="EA60" s="47"/>
      <c r="EB60" s="47"/>
      <c r="EC60" s="47"/>
      <c r="ED60" s="47"/>
      <c r="EE60" s="47"/>
      <c r="EF60" s="47"/>
      <c r="EG60" s="47"/>
      <c r="EH60" s="48"/>
      <c r="EI60" s="33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5"/>
    </row>
    <row r="61" spans="1:150" s="9" customFormat="1" ht="48.75" customHeight="1" x14ac:dyDescent="0.2">
      <c r="A61" s="8"/>
      <c r="B61" s="41" t="s">
        <v>141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2"/>
      <c r="AE61" s="43" t="s">
        <v>142</v>
      </c>
      <c r="AF61" s="44"/>
      <c r="AG61" s="44"/>
      <c r="AH61" s="44"/>
      <c r="AI61" s="44"/>
      <c r="AJ61" s="44"/>
      <c r="AK61" s="44"/>
      <c r="AL61" s="44"/>
      <c r="AM61" s="45"/>
      <c r="AN61" s="43" t="s">
        <v>143</v>
      </c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5"/>
      <c r="BE61" s="46">
        <f>DV61+BU61+CL61+DE61+EI61</f>
        <v>0</v>
      </c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8"/>
      <c r="BU61" s="46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8"/>
      <c r="CL61" s="46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48"/>
      <c r="DE61" s="46"/>
      <c r="DF61" s="47"/>
      <c r="DG61" s="47"/>
      <c r="DH61" s="47"/>
      <c r="DI61" s="47"/>
      <c r="DJ61" s="47"/>
      <c r="DK61" s="47"/>
      <c r="DL61" s="47"/>
      <c r="DM61" s="47"/>
      <c r="DN61" s="47"/>
      <c r="DO61" s="47"/>
      <c r="DP61" s="47"/>
      <c r="DQ61" s="47"/>
      <c r="DR61" s="47"/>
      <c r="DS61" s="47"/>
      <c r="DT61" s="47"/>
      <c r="DU61" s="48"/>
      <c r="DV61" s="46"/>
      <c r="DW61" s="47"/>
      <c r="DX61" s="47"/>
      <c r="DY61" s="47"/>
      <c r="DZ61" s="47"/>
      <c r="EA61" s="47"/>
      <c r="EB61" s="47"/>
      <c r="EC61" s="47"/>
      <c r="ED61" s="47"/>
      <c r="EE61" s="47"/>
      <c r="EF61" s="47"/>
      <c r="EG61" s="47"/>
      <c r="EH61" s="48"/>
      <c r="EI61" s="33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5"/>
    </row>
    <row r="62" spans="1:150" s="7" customFormat="1" ht="27.95" customHeight="1" x14ac:dyDescent="0.2">
      <c r="A62" s="6"/>
      <c r="B62" s="36" t="s">
        <v>144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7"/>
      <c r="AE62" s="38" t="s">
        <v>145</v>
      </c>
      <c r="AF62" s="39"/>
      <c r="AG62" s="39"/>
      <c r="AH62" s="39"/>
      <c r="AI62" s="39"/>
      <c r="AJ62" s="39"/>
      <c r="AK62" s="39"/>
      <c r="AL62" s="39"/>
      <c r="AM62" s="40"/>
      <c r="AN62" s="38" t="s">
        <v>16</v>
      </c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40"/>
      <c r="BE62" s="24">
        <f>BU62+CL62+DE62+DV62</f>
        <v>0</v>
      </c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6"/>
      <c r="BU62" s="24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6"/>
      <c r="CL62" s="24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6"/>
      <c r="DE62" s="24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6"/>
      <c r="DV62" s="24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6"/>
      <c r="EI62" s="24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6"/>
    </row>
    <row r="63" spans="1:150" s="7" customFormat="1" ht="27.95" customHeight="1" x14ac:dyDescent="0.2">
      <c r="A63" s="6"/>
      <c r="B63" s="36" t="s">
        <v>146</v>
      </c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7"/>
      <c r="AE63" s="38" t="s">
        <v>147</v>
      </c>
      <c r="AF63" s="39"/>
      <c r="AG63" s="39"/>
      <c r="AH63" s="39"/>
      <c r="AI63" s="39"/>
      <c r="AJ63" s="39"/>
      <c r="AK63" s="39"/>
      <c r="AL63" s="39"/>
      <c r="AM63" s="40"/>
      <c r="AN63" s="38" t="s">
        <v>16</v>
      </c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40"/>
      <c r="BE63" s="24">
        <f>BE62+BE10-BE17-BE58+BE54</f>
        <v>0</v>
      </c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6"/>
      <c r="BU63" s="24">
        <f>BU62+BU10-BU17+BU54-BU58</f>
        <v>0</v>
      </c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6"/>
      <c r="CL63" s="24">
        <f>CL10+CL62-CL17+CL54-CL58</f>
        <v>0</v>
      </c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6"/>
      <c r="DE63" s="24">
        <f>DE62+DE10-DE17</f>
        <v>0</v>
      </c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6"/>
      <c r="DV63" s="24">
        <f>DV62+DV10-DV17+DV54-DV58</f>
        <v>0</v>
      </c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6"/>
      <c r="EI63" s="27">
        <f>EI62+EI10-EI17</f>
        <v>0</v>
      </c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9"/>
    </row>
    <row r="64" spans="1:150" s="15" customFormat="1" ht="13.5" x14ac:dyDescent="0.2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</row>
    <row r="65" spans="1:150" s="15" customFormat="1" ht="15.75" x14ac:dyDescent="0.25">
      <c r="A65" s="11"/>
      <c r="B65" s="16"/>
      <c r="C65" s="16"/>
      <c r="D65" s="16"/>
      <c r="E65" s="16"/>
      <c r="F65" s="17"/>
      <c r="G65" s="17"/>
      <c r="H65" s="17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14"/>
      <c r="BZ65" s="14"/>
      <c r="CA65" s="14"/>
      <c r="CB65" s="14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</row>
    <row r="66" spans="1:150" s="18" customFormat="1" ht="10.5" customHeight="1" x14ac:dyDescent="0.25">
      <c r="F66" s="17"/>
      <c r="G66" s="17"/>
      <c r="H66" s="17"/>
      <c r="BA66" s="17"/>
      <c r="EM66" s="19"/>
      <c r="EO66" s="32"/>
      <c r="EP66" s="32"/>
      <c r="EQ66" s="32"/>
      <c r="ER66" s="32"/>
      <c r="ES66" s="32"/>
      <c r="ET66" s="32"/>
    </row>
    <row r="67" spans="1:150" s="18" customFormat="1" ht="10.5" customHeight="1" x14ac:dyDescent="0.25">
      <c r="F67" s="17"/>
      <c r="G67" s="17"/>
      <c r="H67" s="17"/>
      <c r="EM67" s="19"/>
      <c r="EO67" s="21"/>
      <c r="EP67" s="21"/>
      <c r="EQ67" s="21"/>
      <c r="ER67" s="21"/>
      <c r="ES67" s="21"/>
      <c r="ET67" s="21"/>
    </row>
    <row r="68" spans="1:150" s="15" customFormat="1" ht="17.25" customHeight="1" x14ac:dyDescent="0.25">
      <c r="A68" s="11"/>
      <c r="B68" s="16"/>
      <c r="C68" s="16"/>
      <c r="D68" s="16"/>
      <c r="E68" s="16"/>
      <c r="F68" s="17"/>
      <c r="G68" s="17"/>
      <c r="H68" s="17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14"/>
      <c r="BZ68" s="14"/>
      <c r="CA68" s="14"/>
      <c r="CB68" s="14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</row>
    <row r="69" spans="1:150" ht="15.75" x14ac:dyDescent="0.25">
      <c r="F69" s="17"/>
      <c r="G69" s="17"/>
      <c r="H69" s="17"/>
      <c r="AZ69" s="17"/>
    </row>
  </sheetData>
  <mergeCells count="519">
    <mergeCell ref="B1:ES1"/>
    <mergeCell ref="CF2:DE2"/>
    <mergeCell ref="DF2:DI2"/>
    <mergeCell ref="DJ2:DM2"/>
    <mergeCell ref="DN2:DP2"/>
    <mergeCell ref="A3:ET3"/>
    <mergeCell ref="DV8:EH8"/>
    <mergeCell ref="EI8:ET8"/>
    <mergeCell ref="A9:AD9"/>
    <mergeCell ref="AE9:AM9"/>
    <mergeCell ref="AN9:BD9"/>
    <mergeCell ref="BE9:BT9"/>
    <mergeCell ref="BU9:CK9"/>
    <mergeCell ref="CL9:DD9"/>
    <mergeCell ref="DE9:DU9"/>
    <mergeCell ref="DV9:EH9"/>
    <mergeCell ref="A5:AD8"/>
    <mergeCell ref="AE5:AM8"/>
    <mergeCell ref="AN5:BD8"/>
    <mergeCell ref="BE5:ET5"/>
    <mergeCell ref="BE6:BT8"/>
    <mergeCell ref="BU6:ET6"/>
    <mergeCell ref="BU7:CK8"/>
    <mergeCell ref="CL7:DD8"/>
    <mergeCell ref="DE7:DU8"/>
    <mergeCell ref="DV7:ET7"/>
    <mergeCell ref="EI9:ET9"/>
    <mergeCell ref="B10:AD10"/>
    <mergeCell ref="AE10:AM10"/>
    <mergeCell ref="AN10:BD10"/>
    <mergeCell ref="BE10:BT10"/>
    <mergeCell ref="BU10:CK10"/>
    <mergeCell ref="CL10:DD10"/>
    <mergeCell ref="DE10:DU10"/>
    <mergeCell ref="DV10:EH10"/>
    <mergeCell ref="EI10:ET10"/>
    <mergeCell ref="DE11:DU11"/>
    <mergeCell ref="DV11:EH11"/>
    <mergeCell ref="EI11:ET11"/>
    <mergeCell ref="B12:AD12"/>
    <mergeCell ref="AE12:AM12"/>
    <mergeCell ref="AN12:BD12"/>
    <mergeCell ref="BE12:BT12"/>
    <mergeCell ref="BU12:CK12"/>
    <mergeCell ref="CL12:DD12"/>
    <mergeCell ref="DE12:DU12"/>
    <mergeCell ref="B11:AD11"/>
    <mergeCell ref="AE11:AM11"/>
    <mergeCell ref="AN11:BD11"/>
    <mergeCell ref="BE11:BT11"/>
    <mergeCell ref="BU11:CK11"/>
    <mergeCell ref="CL11:DD11"/>
    <mergeCell ref="DV12:EH12"/>
    <mergeCell ref="EI12:ET12"/>
    <mergeCell ref="B13:AD13"/>
    <mergeCell ref="AE13:AM13"/>
    <mergeCell ref="AN13:BD13"/>
    <mergeCell ref="BE13:BT13"/>
    <mergeCell ref="BU13:CK13"/>
    <mergeCell ref="CL13:DD13"/>
    <mergeCell ref="DE13:DU13"/>
    <mergeCell ref="DV13:EH13"/>
    <mergeCell ref="EI13:ET13"/>
    <mergeCell ref="B14:AD14"/>
    <mergeCell ref="AE14:AM14"/>
    <mergeCell ref="AN14:BD14"/>
    <mergeCell ref="BE14:BT14"/>
    <mergeCell ref="BU14:CK14"/>
    <mergeCell ref="CL14:DD14"/>
    <mergeCell ref="DE14:DU14"/>
    <mergeCell ref="DV14:EH14"/>
    <mergeCell ref="EI14:ET14"/>
    <mergeCell ref="DE15:DU15"/>
    <mergeCell ref="DV15:EH15"/>
    <mergeCell ref="EI15:ET15"/>
    <mergeCell ref="B16:AD16"/>
    <mergeCell ref="AE16:AM16"/>
    <mergeCell ref="AN16:BD16"/>
    <mergeCell ref="BE16:BT16"/>
    <mergeCell ref="BU16:CK16"/>
    <mergeCell ref="CL16:DD16"/>
    <mergeCell ref="DE16:DU16"/>
    <mergeCell ref="B15:AD15"/>
    <mergeCell ref="AE15:AM15"/>
    <mergeCell ref="AN15:BD15"/>
    <mergeCell ref="BE15:BT15"/>
    <mergeCell ref="BU15:CK15"/>
    <mergeCell ref="CL15:DD15"/>
    <mergeCell ref="DV16:EH16"/>
    <mergeCell ref="EI16:ET16"/>
    <mergeCell ref="B17:AD17"/>
    <mergeCell ref="AE17:AM17"/>
    <mergeCell ref="AN17:BD17"/>
    <mergeCell ref="BE17:BT17"/>
    <mergeCell ref="BU17:CK17"/>
    <mergeCell ref="CL17:DD17"/>
    <mergeCell ref="DE17:DU17"/>
    <mergeCell ref="DV17:EH17"/>
    <mergeCell ref="EI17:ET17"/>
    <mergeCell ref="B18:AD18"/>
    <mergeCell ref="AE18:AM18"/>
    <mergeCell ref="AN18:BD18"/>
    <mergeCell ref="BE18:BT18"/>
    <mergeCell ref="BU18:CK18"/>
    <mergeCell ref="CL18:DD18"/>
    <mergeCell ref="DE18:DU18"/>
    <mergeCell ref="DV18:EH18"/>
    <mergeCell ref="EI18:ET18"/>
    <mergeCell ref="DE19:DU19"/>
    <mergeCell ref="DV19:EH19"/>
    <mergeCell ref="EI19:ET19"/>
    <mergeCell ref="B20:AD20"/>
    <mergeCell ref="AE20:AM20"/>
    <mergeCell ref="AN20:BD20"/>
    <mergeCell ref="BE20:BT20"/>
    <mergeCell ref="BU20:CK20"/>
    <mergeCell ref="CL20:DD20"/>
    <mergeCell ref="DE20:DU20"/>
    <mergeCell ref="B19:AD19"/>
    <mergeCell ref="AE19:AM19"/>
    <mergeCell ref="AN19:BD19"/>
    <mergeCell ref="BE19:BT19"/>
    <mergeCell ref="BU19:CK19"/>
    <mergeCell ref="CL19:DD19"/>
    <mergeCell ref="DV20:EH20"/>
    <mergeCell ref="EI20:ET20"/>
    <mergeCell ref="B21:AD21"/>
    <mergeCell ref="AE21:AM21"/>
    <mergeCell ref="AN21:BD21"/>
    <mergeCell ref="BE21:BT21"/>
    <mergeCell ref="BU21:CK21"/>
    <mergeCell ref="CL21:DD21"/>
    <mergeCell ref="DE21:DU21"/>
    <mergeCell ref="DV21:EH21"/>
    <mergeCell ref="EI21:ET21"/>
    <mergeCell ref="B22:AD22"/>
    <mergeCell ref="AE22:AM22"/>
    <mergeCell ref="AN22:BD22"/>
    <mergeCell ref="BE22:BT22"/>
    <mergeCell ref="BU22:CK22"/>
    <mergeCell ref="CL22:DD22"/>
    <mergeCell ref="DE22:DU22"/>
    <mergeCell ref="DV22:EH22"/>
    <mergeCell ref="EI22:ET22"/>
    <mergeCell ref="DE23:DU23"/>
    <mergeCell ref="DV23:EH23"/>
    <mergeCell ref="EI23:ET23"/>
    <mergeCell ref="B24:AD24"/>
    <mergeCell ref="AE24:AM24"/>
    <mergeCell ref="AN24:BD24"/>
    <mergeCell ref="BE24:BT24"/>
    <mergeCell ref="BU24:CK24"/>
    <mergeCell ref="CL24:DD24"/>
    <mergeCell ref="DE24:DU24"/>
    <mergeCell ref="B23:AD23"/>
    <mergeCell ref="AE23:AM23"/>
    <mergeCell ref="AN23:BD23"/>
    <mergeCell ref="BE23:BT23"/>
    <mergeCell ref="BU23:CK23"/>
    <mergeCell ref="CL23:DD23"/>
    <mergeCell ref="DV24:EH24"/>
    <mergeCell ref="EI24:ET24"/>
    <mergeCell ref="B25:AD25"/>
    <mergeCell ref="AE25:AM25"/>
    <mergeCell ref="AN25:BD25"/>
    <mergeCell ref="BE25:BT25"/>
    <mergeCell ref="BU25:CK25"/>
    <mergeCell ref="CL25:DD25"/>
    <mergeCell ref="DE25:DU25"/>
    <mergeCell ref="DV25:EH25"/>
    <mergeCell ref="EI25:ET25"/>
    <mergeCell ref="B26:AD26"/>
    <mergeCell ref="AE26:AM26"/>
    <mergeCell ref="AN26:BD26"/>
    <mergeCell ref="BE26:BT26"/>
    <mergeCell ref="BU26:CK26"/>
    <mergeCell ref="CL26:DD26"/>
    <mergeCell ref="DE26:DU26"/>
    <mergeCell ref="DV26:EH26"/>
    <mergeCell ref="EI26:ET26"/>
    <mergeCell ref="DE27:DU27"/>
    <mergeCell ref="DV27:EH27"/>
    <mergeCell ref="EI27:ET27"/>
    <mergeCell ref="B28:AD28"/>
    <mergeCell ref="AE28:AM28"/>
    <mergeCell ref="AN28:BD28"/>
    <mergeCell ref="BE28:BT28"/>
    <mergeCell ref="BU28:CK28"/>
    <mergeCell ref="CL28:DD28"/>
    <mergeCell ref="DE28:DU28"/>
    <mergeCell ref="B27:AD27"/>
    <mergeCell ref="AE27:AM27"/>
    <mergeCell ref="AN27:BD27"/>
    <mergeCell ref="BE27:BT27"/>
    <mergeCell ref="BU27:CK27"/>
    <mergeCell ref="CL27:DD27"/>
    <mergeCell ref="DV28:EH28"/>
    <mergeCell ref="EI28:ET28"/>
    <mergeCell ref="B29:AD29"/>
    <mergeCell ref="AE29:AM29"/>
    <mergeCell ref="AN29:BD29"/>
    <mergeCell ref="BE29:BT29"/>
    <mergeCell ref="BU29:CK29"/>
    <mergeCell ref="CL29:DD29"/>
    <mergeCell ref="DE29:DU29"/>
    <mergeCell ref="DV29:EH29"/>
    <mergeCell ref="EI29:ET29"/>
    <mergeCell ref="B30:AD30"/>
    <mergeCell ref="AE30:AM30"/>
    <mergeCell ref="AN30:BD30"/>
    <mergeCell ref="BE30:BT30"/>
    <mergeCell ref="BU30:CK30"/>
    <mergeCell ref="CL30:DD30"/>
    <mergeCell ref="DE30:DU30"/>
    <mergeCell ref="DV30:EH30"/>
    <mergeCell ref="EI30:ET30"/>
    <mergeCell ref="DE31:DU31"/>
    <mergeCell ref="DV31:EH31"/>
    <mergeCell ref="EI31:ET31"/>
    <mergeCell ref="B32:AD32"/>
    <mergeCell ref="AE32:AM32"/>
    <mergeCell ref="AN32:BD32"/>
    <mergeCell ref="BE32:BT32"/>
    <mergeCell ref="BU32:CK32"/>
    <mergeCell ref="CL32:DD32"/>
    <mergeCell ref="DE32:DU32"/>
    <mergeCell ref="B31:AD31"/>
    <mergeCell ref="AE31:AM31"/>
    <mergeCell ref="AN31:BD31"/>
    <mergeCell ref="BE31:BT31"/>
    <mergeCell ref="BU31:CK31"/>
    <mergeCell ref="CL31:DD31"/>
    <mergeCell ref="DV32:EH32"/>
    <mergeCell ref="EI32:ET32"/>
    <mergeCell ref="B33:AD33"/>
    <mergeCell ref="AE33:AM33"/>
    <mergeCell ref="AN33:BD33"/>
    <mergeCell ref="BE33:BT33"/>
    <mergeCell ref="BU33:CK33"/>
    <mergeCell ref="CL33:DD33"/>
    <mergeCell ref="DE33:DU33"/>
    <mergeCell ref="DV33:EH33"/>
    <mergeCell ref="EI33:ET33"/>
    <mergeCell ref="B34:AD34"/>
    <mergeCell ref="AE34:AM34"/>
    <mergeCell ref="AN34:BD34"/>
    <mergeCell ref="BE34:BT34"/>
    <mergeCell ref="BU34:CK34"/>
    <mergeCell ref="CL34:DD34"/>
    <mergeCell ref="DE34:DU34"/>
    <mergeCell ref="DV34:EH34"/>
    <mergeCell ref="EI34:ET34"/>
    <mergeCell ref="DE35:DU35"/>
    <mergeCell ref="DV35:EH35"/>
    <mergeCell ref="EI35:ET35"/>
    <mergeCell ref="B36:AD36"/>
    <mergeCell ref="AE36:AM36"/>
    <mergeCell ref="AN36:BD36"/>
    <mergeCell ref="BE36:BT36"/>
    <mergeCell ref="BU36:CK36"/>
    <mergeCell ref="CL36:DD36"/>
    <mergeCell ref="DE36:DU36"/>
    <mergeCell ref="B35:AD35"/>
    <mergeCell ref="AE35:AM35"/>
    <mergeCell ref="AN35:BD35"/>
    <mergeCell ref="BE35:BT35"/>
    <mergeCell ref="BU35:CK35"/>
    <mergeCell ref="CL35:DD35"/>
    <mergeCell ref="DV36:EH36"/>
    <mergeCell ref="EI36:ET36"/>
    <mergeCell ref="B37:AD37"/>
    <mergeCell ref="AE37:AM37"/>
    <mergeCell ref="AN37:BD37"/>
    <mergeCell ref="BE37:BT37"/>
    <mergeCell ref="BU37:CK37"/>
    <mergeCell ref="CL37:DD37"/>
    <mergeCell ref="DE37:DU37"/>
    <mergeCell ref="DV37:EH37"/>
    <mergeCell ref="EI37:ET37"/>
    <mergeCell ref="B38:AD38"/>
    <mergeCell ref="AE38:AM38"/>
    <mergeCell ref="AN38:BD38"/>
    <mergeCell ref="BE38:BT38"/>
    <mergeCell ref="BU38:CK38"/>
    <mergeCell ref="CL38:DD38"/>
    <mergeCell ref="DE38:DU38"/>
    <mergeCell ref="DV38:EH38"/>
    <mergeCell ref="EI38:ET38"/>
    <mergeCell ref="DE39:DU39"/>
    <mergeCell ref="DV39:EH39"/>
    <mergeCell ref="EI39:ET39"/>
    <mergeCell ref="B40:AD40"/>
    <mergeCell ref="AE40:AM40"/>
    <mergeCell ref="AN40:BD40"/>
    <mergeCell ref="BE40:BT40"/>
    <mergeCell ref="BU40:CK40"/>
    <mergeCell ref="CL40:DD40"/>
    <mergeCell ref="DE40:DU40"/>
    <mergeCell ref="B39:AD39"/>
    <mergeCell ref="AE39:AM39"/>
    <mergeCell ref="AN39:BD39"/>
    <mergeCell ref="BE39:BT39"/>
    <mergeCell ref="BU39:CK39"/>
    <mergeCell ref="CL39:DD39"/>
    <mergeCell ref="DV40:EH40"/>
    <mergeCell ref="EI40:ET40"/>
    <mergeCell ref="B41:AD41"/>
    <mergeCell ref="AE41:AM41"/>
    <mergeCell ref="AN41:BD41"/>
    <mergeCell ref="BE41:BT41"/>
    <mergeCell ref="BU41:CK41"/>
    <mergeCell ref="CL41:DD41"/>
    <mergeCell ref="DE41:DU41"/>
    <mergeCell ref="DV41:EH41"/>
    <mergeCell ref="EI41:ET41"/>
    <mergeCell ref="B42:AD42"/>
    <mergeCell ref="AE42:AM42"/>
    <mergeCell ref="AN42:BC42"/>
    <mergeCell ref="BE42:BT42"/>
    <mergeCell ref="BU42:CK42"/>
    <mergeCell ref="CL42:DD42"/>
    <mergeCell ref="DE42:DU42"/>
    <mergeCell ref="DV42:EH42"/>
    <mergeCell ref="EI42:ET42"/>
    <mergeCell ref="DE43:DU43"/>
    <mergeCell ref="DV43:EH43"/>
    <mergeCell ref="EI43:ET43"/>
    <mergeCell ref="B44:AD44"/>
    <mergeCell ref="AE44:AM44"/>
    <mergeCell ref="AN44:BD44"/>
    <mergeCell ref="BE44:BT44"/>
    <mergeCell ref="BU44:CK44"/>
    <mergeCell ref="CL44:DD44"/>
    <mergeCell ref="DE44:DU44"/>
    <mergeCell ref="B43:AD43"/>
    <mergeCell ref="AE43:AM43"/>
    <mergeCell ref="AN43:BD43"/>
    <mergeCell ref="BE43:BT43"/>
    <mergeCell ref="BU43:CK43"/>
    <mergeCell ref="CL43:DD43"/>
    <mergeCell ref="DV44:EH44"/>
    <mergeCell ref="EI44:ET44"/>
    <mergeCell ref="B45:AD45"/>
    <mergeCell ref="AE45:AM45"/>
    <mergeCell ref="AN45:BD45"/>
    <mergeCell ref="BE45:BT45"/>
    <mergeCell ref="BU45:CK45"/>
    <mergeCell ref="CL45:DD45"/>
    <mergeCell ref="DE45:DU45"/>
    <mergeCell ref="DV45:EH45"/>
    <mergeCell ref="EI45:ET45"/>
    <mergeCell ref="B46:AD46"/>
    <mergeCell ref="AE46:AM46"/>
    <mergeCell ref="AN46:BD46"/>
    <mergeCell ref="BE46:BT46"/>
    <mergeCell ref="BU46:CK46"/>
    <mergeCell ref="CL46:DD46"/>
    <mergeCell ref="DE46:DU46"/>
    <mergeCell ref="DV46:EH46"/>
    <mergeCell ref="EI46:ET46"/>
    <mergeCell ref="DE47:DU47"/>
    <mergeCell ref="DV47:EH47"/>
    <mergeCell ref="EI47:ET47"/>
    <mergeCell ref="B48:AD48"/>
    <mergeCell ref="AE48:AM48"/>
    <mergeCell ref="AN48:BD48"/>
    <mergeCell ref="BE48:BT48"/>
    <mergeCell ref="BU48:CK48"/>
    <mergeCell ref="CL48:DD48"/>
    <mergeCell ref="DE48:DU48"/>
    <mergeCell ref="B47:AD47"/>
    <mergeCell ref="AE47:AM47"/>
    <mergeCell ref="AN47:BD47"/>
    <mergeCell ref="BE47:BT47"/>
    <mergeCell ref="BU47:CK47"/>
    <mergeCell ref="CL47:DD47"/>
    <mergeCell ref="DV48:EH48"/>
    <mergeCell ref="EI48:ET48"/>
    <mergeCell ref="B49:AD49"/>
    <mergeCell ref="AE49:AM49"/>
    <mergeCell ref="AN49:BD49"/>
    <mergeCell ref="BE49:BT49"/>
    <mergeCell ref="BU49:CK49"/>
    <mergeCell ref="CL49:DD49"/>
    <mergeCell ref="DE49:DU49"/>
    <mergeCell ref="DV49:EH49"/>
    <mergeCell ref="EI49:ET49"/>
    <mergeCell ref="B50:AD50"/>
    <mergeCell ref="AE50:AM50"/>
    <mergeCell ref="AN50:BD50"/>
    <mergeCell ref="BE50:BT50"/>
    <mergeCell ref="BU50:CK50"/>
    <mergeCell ref="CL50:DD50"/>
    <mergeCell ref="DE50:DU50"/>
    <mergeCell ref="DV50:EH50"/>
    <mergeCell ref="EI50:ET50"/>
    <mergeCell ref="DE51:DU51"/>
    <mergeCell ref="DV51:EH51"/>
    <mergeCell ref="EI51:ET51"/>
    <mergeCell ref="B52:AD52"/>
    <mergeCell ref="AE52:AM52"/>
    <mergeCell ref="AN52:BD52"/>
    <mergeCell ref="BE52:BT52"/>
    <mergeCell ref="BU52:CK52"/>
    <mergeCell ref="CL52:DD52"/>
    <mergeCell ref="DE52:DU52"/>
    <mergeCell ref="B51:AD51"/>
    <mergeCell ref="AE51:AM51"/>
    <mergeCell ref="AN51:BD51"/>
    <mergeCell ref="BE51:BT51"/>
    <mergeCell ref="BU51:CK51"/>
    <mergeCell ref="CL51:DD51"/>
    <mergeCell ref="DV52:EH52"/>
    <mergeCell ref="EI52:ET52"/>
    <mergeCell ref="B53:AD53"/>
    <mergeCell ref="AE53:AM53"/>
    <mergeCell ref="AN53:BD53"/>
    <mergeCell ref="BE53:BT53"/>
    <mergeCell ref="BU53:CK53"/>
    <mergeCell ref="CL53:DD53"/>
    <mergeCell ref="DE53:DU53"/>
    <mergeCell ref="DV53:EH53"/>
    <mergeCell ref="EI53:ET53"/>
    <mergeCell ref="B54:AD54"/>
    <mergeCell ref="AE54:AM54"/>
    <mergeCell ref="AN54:BD54"/>
    <mergeCell ref="BE54:BT54"/>
    <mergeCell ref="BU54:CK54"/>
    <mergeCell ref="CL54:DD54"/>
    <mergeCell ref="DE54:DU54"/>
    <mergeCell ref="DV54:EH54"/>
    <mergeCell ref="EI54:ET54"/>
    <mergeCell ref="DE55:DU55"/>
    <mergeCell ref="DV55:EH55"/>
    <mergeCell ref="EI55:ET55"/>
    <mergeCell ref="B56:AD56"/>
    <mergeCell ref="AE56:AM56"/>
    <mergeCell ref="AN56:BD56"/>
    <mergeCell ref="BE56:BT56"/>
    <mergeCell ref="BU56:CK56"/>
    <mergeCell ref="CL56:DD56"/>
    <mergeCell ref="DE56:DU56"/>
    <mergeCell ref="B55:AD55"/>
    <mergeCell ref="AE55:AM55"/>
    <mergeCell ref="AN55:BD55"/>
    <mergeCell ref="BE55:BT55"/>
    <mergeCell ref="BU55:CK55"/>
    <mergeCell ref="CL55:DD55"/>
    <mergeCell ref="DV56:EH56"/>
    <mergeCell ref="EI56:ET56"/>
    <mergeCell ref="B57:AD57"/>
    <mergeCell ref="AE57:AM57"/>
    <mergeCell ref="AN57:BD57"/>
    <mergeCell ref="BE57:BT57"/>
    <mergeCell ref="BU57:CK57"/>
    <mergeCell ref="CL57:DD57"/>
    <mergeCell ref="DE57:DU57"/>
    <mergeCell ref="DV57:EH57"/>
    <mergeCell ref="EI57:ET57"/>
    <mergeCell ref="B58:AD58"/>
    <mergeCell ref="AE58:AM58"/>
    <mergeCell ref="AN58:BD58"/>
    <mergeCell ref="BE58:BT58"/>
    <mergeCell ref="BU58:CK58"/>
    <mergeCell ref="CL58:DD58"/>
    <mergeCell ref="DE58:DU58"/>
    <mergeCell ref="DV58:EH58"/>
    <mergeCell ref="EI58:ET58"/>
    <mergeCell ref="B63:AD63"/>
    <mergeCell ref="AE63:AM63"/>
    <mergeCell ref="AN63:BD63"/>
    <mergeCell ref="BE63:BT63"/>
    <mergeCell ref="BU63:CK63"/>
    <mergeCell ref="CL63:DD63"/>
    <mergeCell ref="DE59:DU59"/>
    <mergeCell ref="DV59:EH59"/>
    <mergeCell ref="EI59:ET59"/>
    <mergeCell ref="B60:AD60"/>
    <mergeCell ref="AE60:AM60"/>
    <mergeCell ref="AN60:BD60"/>
    <mergeCell ref="BE60:BT60"/>
    <mergeCell ref="BU60:CK60"/>
    <mergeCell ref="CL60:DD60"/>
    <mergeCell ref="DE60:DU60"/>
    <mergeCell ref="B59:AD59"/>
    <mergeCell ref="AE59:AM59"/>
    <mergeCell ref="AN59:BD59"/>
    <mergeCell ref="BE59:BT59"/>
    <mergeCell ref="BU59:CK59"/>
    <mergeCell ref="CL59:DD59"/>
    <mergeCell ref="DV60:EH60"/>
    <mergeCell ref="EI60:ET60"/>
    <mergeCell ref="EI61:ET61"/>
    <mergeCell ref="B62:AD62"/>
    <mergeCell ref="AE62:AM62"/>
    <mergeCell ref="AN62:BD62"/>
    <mergeCell ref="BE62:BT62"/>
    <mergeCell ref="BU62:CK62"/>
    <mergeCell ref="CL62:DD62"/>
    <mergeCell ref="DE62:DU62"/>
    <mergeCell ref="DV62:EH62"/>
    <mergeCell ref="EI62:ET62"/>
    <mergeCell ref="B61:AD61"/>
    <mergeCell ref="AE61:AM61"/>
    <mergeCell ref="AN61:BD61"/>
    <mergeCell ref="BE61:BT61"/>
    <mergeCell ref="BU61:CK61"/>
    <mergeCell ref="CL61:DD61"/>
    <mergeCell ref="DE61:DU61"/>
    <mergeCell ref="DV61:EH61"/>
    <mergeCell ref="EO67:ET67"/>
    <mergeCell ref="AW68:BX68"/>
    <mergeCell ref="CC68:CX68"/>
    <mergeCell ref="DE63:DU63"/>
    <mergeCell ref="DV63:EH63"/>
    <mergeCell ref="EI63:ET63"/>
    <mergeCell ref="AW65:BX65"/>
    <mergeCell ref="CC65:CX65"/>
    <mergeCell ref="EO66:ET66"/>
  </mergeCells>
  <conditionalFormatting sqref="D4:F45">
    <cfRule type="cellIs" dxfId="3" priority="2" operator="lessThan">
      <formula>0</formula>
    </cfRule>
  </conditionalFormatting>
  <conditionalFormatting sqref="D47:F50">
    <cfRule type="cellIs" dxfId="2" priority="3" operator="lessThan">
      <formula>0</formula>
    </cfRule>
  </conditionalFormatting>
  <conditionalFormatting sqref="D52:F63">
    <cfRule type="cellIs" dxfId="1" priority="1" operator="lessThan">
      <formula>0</formula>
    </cfRule>
  </conditionalFormatting>
  <conditionalFormatting sqref="F64 D64:E65540 F70:F65540">
    <cfRule type="cellIs" dxfId="0" priority="4" operator="lessThan">
      <formula>0</formula>
    </cfRule>
  </conditionalFormatting>
  <pageMargins left="0.51181102362204722" right="0.31496062992125984" top="0.35433070866141736" bottom="0.35433070866141736" header="0.31496062992125984" footer="0.31496062992125984"/>
  <pageSetup paperSize="9" scale="5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2025</vt:lpstr>
      <vt:lpstr>2026</vt:lpstr>
      <vt:lpstr>2027</vt:lpstr>
      <vt:lpstr>'2025'!Область_печати</vt:lpstr>
      <vt:lpstr>'2026'!Область_печати</vt:lpstr>
      <vt:lpstr>'2027'!Область_печати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Николаевна Жгулёва</dc:creator>
  <cp:lastModifiedBy>бухгалтер2</cp:lastModifiedBy>
  <cp:lastPrinted>2025-12-22T09:49:13Z</cp:lastPrinted>
  <dcterms:created xsi:type="dcterms:W3CDTF">2024-03-20T11:06:55Z</dcterms:created>
  <dcterms:modified xsi:type="dcterms:W3CDTF">2026-04-15T11:51:35Z</dcterms:modified>
</cp:coreProperties>
</file>